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EF6F6455-3F5F-4574-8714-8B9A1BEF1D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<sst xmlns="http://schemas.openxmlformats.org/spreadsheetml/2006/main" count="62" uniqueCount="61">
  <si>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</si>
  <si>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</si>
  <si>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</si>
  <si>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</si>
  <si>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</si>
  <si>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</si>
  <si>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</si>
  <si>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</si>
  <si>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</si>
  <si>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</si>
  <si>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</si>
  <si>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</si>
  <si>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</si>
  <si>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</si>
  <si>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</si>
  <si>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</si>
  <si>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</si>
  <si>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</si>
  <si>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</si>
  <si>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</si>
  <si>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</si>
  <si>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</si>
  <si>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</si>
  <si>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</si>
  <si>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</si>
  <si>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</si>
  <si>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</si>
  <si>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</si>
  <si>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</si>
  <si>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</si>
  <si>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</si>
  <si>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</si>
  <si>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</si>
  <si>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</si>
  <si>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</si>
  <si>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</si>
  <si>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</si>
  <si>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</si>
  <si>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</si>
  <si>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</si>
  <si>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</si>
  <si>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</si>
  <si>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</si>
  <si>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</si>
  <si>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</si>
  <si>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</si>
  <si>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</si>
  <si>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</si>
  <si>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</si>
  <si>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</si>
  <si>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</si>
  <si>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</si>
  <si>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</si>
  <si>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</si>
  <si>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</si>
  <si>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</si>
  <si>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</si>
  <si>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</si>
  <si>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</si>
  <si>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</si>
  <si>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INSTITUTO DE INFRAESTRUCTURA FISICA EDUCATIVA DE GUANAJUATO
Estado de Situación Financiera
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</si>
</sst>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B1C85436-CF23-4681-8D2E-7568F3F80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670560</xdr:colOff>
      <xdr:row>58</xdr:row>
      <xdr:rowOff>59553</xdr:rowOff>
    </xdr:from>
    <xdr:to>
      <xdr:col>0</xdr:col>
      <xdr:colOff>2950559</xdr:colOff>
      <xdr:row>66</xdr:row>
      <xdr:rowOff>56158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C01B6BBA-6BA0-44A1-8331-82C19C89A7C0}"/>
            </a:ext>
          </a:extLst>
        </xdr:cNvPr>
        <xdr:cNvSpPr txBox="1"/>
      </xdr:nvSpPr>
      <xdr:spPr>
        <a:xfrm>
          <a:off x="670560" y="844155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798139</xdr:colOff>
      <xdr:row>57</xdr:row>
      <xdr:rowOff>77446</xdr:rowOff>
    </xdr:from>
    <xdr:to>
      <xdr:col>3</xdr:col>
      <xdr:colOff>1914469</xdr:colOff>
      <xdr:row>66</xdr:row>
      <xdr:rowOff>41086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7ED97FB0-DF5C-4ED5-A698-AA8C47FB0B1C}"/>
            </a:ext>
          </a:extLst>
        </xdr:cNvPr>
        <xdr:cNvSpPr txBox="1"/>
      </xdr:nvSpPr>
      <xdr:spPr>
        <a:xfrm>
          <a:off x="4943419" y="832990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2931897</xdr:colOff>
      <xdr:row>58</xdr:row>
      <xdr:rowOff>67836</xdr:rowOff>
    </xdr:from>
    <xdr:to>
      <xdr:col>3</xdr:col>
      <xdr:colOff>57252</xdr:colOff>
      <xdr:row>66</xdr:row>
      <xdr:rowOff>56159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2548AAC9-6EDC-4ECB-BC7B-02ED97256F04}"/>
            </a:ext>
          </a:extLst>
        </xdr:cNvPr>
        <xdr:cNvSpPr txBox="1"/>
      </xdr:nvSpPr>
      <xdr:spPr>
        <a:xfrm>
          <a:off x="2931897" y="844983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1736725</xdr:colOff>
      <xdr:row>57</xdr:row>
      <xdr:rowOff>53340</xdr:rowOff>
    </xdr:from>
    <xdr:to>
      <xdr:col>4</xdr:col>
      <xdr:colOff>567055</xdr:colOff>
      <xdr:row>66</xdr:row>
      <xdr:rowOff>76946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7B7151DE-939D-47A9-9D61-3B10A5BD2449}"/>
            </a:ext>
          </a:extLst>
        </xdr:cNvPr>
        <xdr:cNvSpPr txBox="1"/>
      </xdr:nvSpPr>
      <xdr:spPr>
        <a:xfrm>
          <a:off x="6727825" y="830580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G56" sqref="G56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26970471.239999998</v>
      </c>
      <c r="C5" s="18">
        <v>43885163.030000001</v>
      </c>
      <c r="D5" s="9" t="s">
        <v>36</v>
      </c>
      <c r="E5" s="18">
        <v>13270679.439999999</v>
      </c>
      <c r="F5" s="21">
        <v>13594555.65</v>
      </c>
    </row>
    <row r="6" spans="1:6" x14ac:dyDescent="0.2">
      <c r="A6" s="9" t="s">
        <v>23</v>
      </c>
      <c r="B6" s="18">
        <v>11890670.83</v>
      </c>
      <c r="C6" s="18">
        <v>12066227.859999999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3975606.65</v>
      </c>
      <c r="C7" s="18">
        <v>4184014.68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0.399999999999999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467864868.20999998</v>
      </c>
      <c r="F10" s="21">
        <v>595397691.79999995</v>
      </c>
    </row>
    <row r="11" spans="1:6" x14ac:dyDescent="0.2">
      <c r="A11" s="9" t="s">
        <v>17</v>
      </c>
      <c r="B11" s="18">
        <v>464175069.06</v>
      </c>
      <c r="C11" s="18">
        <v>591769121.17999995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37663.919999999998</v>
      </c>
      <c r="F12" s="21">
        <v>0</v>
      </c>
    </row>
    <row r="13" spans="1:6" x14ac:dyDescent="0.2">
      <c r="A13" s="8" t="s">
        <v>52</v>
      </c>
      <c r="B13" s="20">
        <f>SUM(B5:B11)</f>
        <v>507011817.77999997</v>
      </c>
      <c r="C13" s="20">
        <f>SUM(C5:C11)</f>
        <v>651904526.75</v>
      </c>
      <c r="D13" s="10"/>
      <c r="E13" s="22"/>
      <c r="F13" s="23"/>
    </row>
    <row r="14" spans="1:6" x14ac:dyDescent="0.2">
      <c r="A14" s="11"/>
      <c r="B14" s="19"/>
      <c r="C14" s="19"/>
      <c r="D14" s="8" t="s">
        <v>53</v>
      </c>
      <c r="E14" s="24">
        <f>SUM(E5:E12)</f>
        <v>481173211.56999999</v>
      </c>
      <c r="F14" s="25">
        <f>SUM(F5:F12)</f>
        <v>608992247.44999993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770753993.38</v>
      </c>
      <c r="C18" s="18">
        <v>3165986615.5700002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15975411.35</v>
      </c>
      <c r="C19" s="18">
        <v>32232929.91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0</v>
      </c>
      <c r="C20" s="18">
        <v>0</v>
      </c>
      <c r="D20" s="9" t="s">
        <v>41</v>
      </c>
      <c r="E20" s="18">
        <v>0</v>
      </c>
      <c r="F20" s="21">
        <v>0</v>
      </c>
    </row>
    <row r="21" spans="1:6" ht="20.399999999999999" x14ac:dyDescent="0.2">
      <c r="A21" s="9" t="s">
        <v>33</v>
      </c>
      <c r="B21" s="18">
        <v>-11081358.83</v>
      </c>
      <c r="C21" s="18">
        <v>-27135797.870000001</v>
      </c>
      <c r="D21" s="9" t="s">
        <v>54</v>
      </c>
      <c r="E21" s="18">
        <v>0</v>
      </c>
      <c r="F21" s="21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55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56</v>
      </c>
      <c r="B26" s="20">
        <f>SUM(B16:B24)</f>
        <v>775648045.89999998</v>
      </c>
      <c r="C26" s="20">
        <f>SUM(C16:C24)</f>
        <v>3171083747.6100001</v>
      </c>
      <c r="D26" s="12" t="s">
        <v>50</v>
      </c>
      <c r="E26" s="20">
        <f>SUM(E24+E14)</f>
        <v>481173211.56999999</v>
      </c>
      <c r="F26" s="25">
        <f>SUM(F14+F24)</f>
        <v>608992247.44999993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57</v>
      </c>
      <c r="B28" s="20">
        <f>B13+B26</f>
        <v>1282659863.6799998</v>
      </c>
      <c r="C28" s="20">
        <f>C13+C26</f>
        <v>3822988274.3600001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3291837180.3499999</v>
      </c>
      <c r="F30" s="25">
        <f>SUM(F31:F33)</f>
        <v>3291838782.2799997</v>
      </c>
    </row>
    <row r="31" spans="1:6" x14ac:dyDescent="0.2">
      <c r="A31" s="13"/>
      <c r="B31" s="14"/>
      <c r="C31" s="15"/>
      <c r="D31" s="9" t="s">
        <v>2</v>
      </c>
      <c r="E31" s="18">
        <v>3293978107.04</v>
      </c>
      <c r="F31" s="21">
        <v>3293979708.9699998</v>
      </c>
    </row>
    <row r="32" spans="1:6" x14ac:dyDescent="0.2">
      <c r="A32" s="13"/>
      <c r="B32" s="14"/>
      <c r="C32" s="15"/>
      <c r="D32" s="9" t="s">
        <v>13</v>
      </c>
      <c r="E32" s="18">
        <v>0</v>
      </c>
      <c r="F32" s="21">
        <v>0</v>
      </c>
    </row>
    <row r="33" spans="1:6" x14ac:dyDescent="0.2">
      <c r="A33" s="13"/>
      <c r="B33" s="14"/>
      <c r="C33" s="15"/>
      <c r="D33" s="9" t="s">
        <v>45</v>
      </c>
      <c r="E33" s="18">
        <v>-2140926.69</v>
      </c>
      <c r="F33" s="21">
        <v>-2140926.69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44</v>
      </c>
      <c r="E35" s="20">
        <f>SUM(E36:E40)</f>
        <v>-2490350528.2400002</v>
      </c>
      <c r="F35" s="25">
        <f>SUM(F36:F40)</f>
        <v>-77842755.370000005</v>
      </c>
    </row>
    <row r="36" spans="1:6" x14ac:dyDescent="0.2">
      <c r="A36" s="13"/>
      <c r="B36" s="14"/>
      <c r="C36" s="15"/>
      <c r="D36" s="9" t="s">
        <v>46</v>
      </c>
      <c r="E36" s="18">
        <v>-203080.13</v>
      </c>
      <c r="F36" s="21">
        <v>800927.41</v>
      </c>
    </row>
    <row r="37" spans="1:6" x14ac:dyDescent="0.2">
      <c r="A37" s="13"/>
      <c r="B37" s="14"/>
      <c r="C37" s="15"/>
      <c r="D37" s="9" t="s">
        <v>14</v>
      </c>
      <c r="E37" s="18">
        <v>-2490147448.1100001</v>
      </c>
      <c r="F37" s="21">
        <v>-78643682.780000001</v>
      </c>
    </row>
    <row r="38" spans="1:6" x14ac:dyDescent="0.2">
      <c r="A38" s="13"/>
      <c r="B38" s="14"/>
      <c r="C38" s="15"/>
      <c r="D38" s="9" t="s">
        <v>3</v>
      </c>
      <c r="E38" s="18">
        <v>0</v>
      </c>
      <c r="F38" s="21">
        <v>0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47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0.399999999999999" x14ac:dyDescent="0.2">
      <c r="A42" s="13"/>
      <c r="B42" s="14"/>
      <c r="C42" s="15"/>
      <c r="D42" s="8" t="s">
        <v>58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48</v>
      </c>
      <c r="E46" s="20">
        <f>SUM(E42+E35+E30)</f>
        <v>801486652.10999966</v>
      </c>
      <c r="F46" s="25">
        <f>SUM(F42+F35+F30)</f>
        <v>3213996026.9099998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49</v>
      </c>
      <c r="E48" s="20">
        <f>E46+E26</f>
        <v>1282659863.6799996</v>
      </c>
      <c r="F48" s="20">
        <f>F46+F26</f>
        <v>3822988274.3599997</v>
      </c>
    </row>
    <row r="49" spans="1:6" x14ac:dyDescent="0.2">
      <c r="A49" s="13"/>
      <c r="B49" s="14"/>
      <c r="C49" s="14"/>
      <c r="D49" s="16"/>
      <c r="E49" s="15"/>
      <c r="F49" s="15"/>
    </row>
    <row r="51" spans="1:6" ht="13.2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B13:C13 E14:F14 E24:F24 B26:C26 E26:F26 B28:C28 E30:F30 E35:F35 E42:F42 E46:F46 E48:F4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Edilberto Hernandez Hernandez</cp:lastModifiedBy>
  <cp:lastPrinted>2018-03-04T05:00:29Z</cp:lastPrinted>
  <dcterms:created xsi:type="dcterms:W3CDTF">2012-12-11T20:26:08Z</dcterms:created>
  <dcterms:modified xsi:type="dcterms:W3CDTF">2024-01-29T15:27:29Z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