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4to trimestre\aseg\"/>
    </mc:Choice>
  </mc:AlternateContent>
  <xr:revisionPtr revIDLastSave="0" documentId="13_ncr:1_{6DB9E0F4-968A-4EB5-8242-F67F4DFE89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2" l="1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D12" i="2"/>
  <c r="C12" i="2"/>
  <c r="B12" i="2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D4" i="2"/>
  <c r="C4" i="2"/>
  <c r="B4" i="2"/>
  <c r="C3" i="2" l="1"/>
  <c r="D3" i="2"/>
  <c r="B3" i="2"/>
  <c r="E12" i="2"/>
  <c r="E4" i="2"/>
  <c r="F12" i="2"/>
  <c r="F4" i="2"/>
  <c r="E3" i="2" l="1"/>
  <c r="F3" i="2"/>
</calcChain>
</file>

<file path=xl/sharedStrings.xml><?xml version="1.0" encoding="utf-8"?>
<sst xmlns="http://schemas.openxmlformats.org/spreadsheetml/2006/main" count="27" uniqueCount="27">
  <si>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</si>
  <si>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</si>
  <si>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</si>
  <si>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</si>
  <si>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</si>
  <si>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</si>
  <si>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</si>
  <si>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</si>
  <si>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</si>
  <si>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</si>
  <si>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</si>
  <si>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</si>
  <si>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</si>
  <si>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</si>
  <si>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</si>
  <si>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</si>
  <si>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</si>
  <si>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</si>
  <si>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</si>
  <si>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</si>
  <si>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</si>
  <si>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</si>
  <si>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</si>
  <si>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</si>
  <si>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Bajo protesta de decir verdad declaramos que los Estados Financieros y sus notas, son razonablemente correctos y son responsabilidad del emisor.</t>
  </si>
  <si>
    <t>Variación del Periodo</t>
  </si>
  <si>
    <t>INSTITUTO DE INFRAESTRUCTURA FISICA EDUCATIVA DE GUANAJUATO
Estado Analítico del Activo
Del 1 de Enero al 31 de Diciembre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</si>
</sst>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4">
    <xf numFmtId="0" fontId="0" fillId="0" borderId="0" xfId="0"/>
    <xf numFmtId="0" fontId="0" fillId="0" borderId="0" xfId="0" applyProtection="1">
      <protection locked="0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indent="1"/>
    </xf>
    <xf numFmtId="0" fontId="2" fillId="0" borderId="4" xfId="8" applyFont="1" applyBorder="1" applyAlignment="1">
      <alignment horizontal="left" vertical="top" indent="2"/>
    </xf>
    <xf numFmtId="0" fontId="3" fillId="0" borderId="4" xfId="8" applyFont="1" applyBorder="1" applyAlignment="1">
      <alignment horizontal="left" vertical="top" indent="2"/>
    </xf>
    <xf numFmtId="0" fontId="1" fillId="0" borderId="0" xfId="8" applyAlignment="1" applyProtection="1">
      <alignment horizontal="left" vertical="top" indent="1"/>
      <protection locked="0"/>
    </xf>
    <xf numFmtId="3" fontId="2" fillId="0" borderId="4" xfId="8" applyNumberFormat="1" applyFont="1" applyBorder="1" applyAlignment="1" applyProtection="1">
      <alignment vertical="top" wrapText="1"/>
      <protection locked="0"/>
    </xf>
    <xf numFmtId="3" fontId="3" fillId="0" borderId="4" xfId="8" applyNumberFormat="1" applyFont="1" applyBorder="1" applyAlignment="1" applyProtection="1">
      <alignment vertical="top" wrapText="1"/>
      <protection locked="0"/>
    </xf>
    <xf numFmtId="3" fontId="3" fillId="0" borderId="4" xfId="8" applyNumberFormat="1" applyFont="1" applyBorder="1" applyAlignment="1" applyProtection="1">
      <alignment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1447800</xdr:colOff>
      <xdr:row>0</xdr:row>
      <xdr:rowOff>564862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6E721578-2E85-49A6-B288-424343B53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7800" cy="564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1066800</xdr:colOff>
      <xdr:row>26</xdr:row>
      <xdr:rowOff>114300</xdr:rowOff>
    </xdr:from>
    <xdr:to>
      <xdr:col>0</xdr:col>
      <xdr:colOff>2872740</xdr:colOff>
      <xdr:row>34</xdr:row>
      <xdr:rowOff>30480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75E071D8-FEED-4C0E-B08C-24BA1BD218F1}"/>
            </a:ext>
          </a:extLst>
        </xdr:cNvPr>
        <xdr:cNvSpPr txBox="1"/>
      </xdr:nvSpPr>
      <xdr:spPr>
        <a:xfrm>
          <a:off x="1066800" y="4091940"/>
          <a:ext cx="180594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914400</xdr:colOff>
      <xdr:row>26</xdr:row>
      <xdr:rowOff>7620</xdr:rowOff>
    </xdr:from>
    <xdr:to>
      <xdr:col>3</xdr:col>
      <xdr:colOff>426720</xdr:colOff>
      <xdr:row>34</xdr:row>
      <xdr:rowOff>38100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789C1360-E66F-4EF2-92CB-4B1295097BA4}"/>
            </a:ext>
          </a:extLst>
        </xdr:cNvPr>
        <xdr:cNvSpPr txBox="1"/>
      </xdr:nvSpPr>
      <xdr:spPr>
        <a:xfrm>
          <a:off x="4427220" y="3985260"/>
          <a:ext cx="173736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2697480</xdr:colOff>
      <xdr:row>26</xdr:row>
      <xdr:rowOff>76200</xdr:rowOff>
    </xdr:from>
    <xdr:to>
      <xdr:col>1</xdr:col>
      <xdr:colOff>1104900</xdr:colOff>
      <xdr:row>34</xdr:row>
      <xdr:rowOff>99060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95DA9C59-19B1-4EB6-94AA-0A308D841EFA}"/>
            </a:ext>
          </a:extLst>
        </xdr:cNvPr>
        <xdr:cNvSpPr txBox="1"/>
      </xdr:nvSpPr>
      <xdr:spPr>
        <a:xfrm>
          <a:off x="2697480" y="4053840"/>
          <a:ext cx="1920240" cy="1059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234315</xdr:colOff>
      <xdr:row>26</xdr:row>
      <xdr:rowOff>114300</xdr:rowOff>
    </xdr:from>
    <xdr:to>
      <xdr:col>4</xdr:col>
      <xdr:colOff>817245</xdr:colOff>
      <xdr:row>33</xdr:row>
      <xdr:rowOff>7620</xdr:rowOff>
    </xdr:to>
    <xdr:sp macro="" textlink="">
      <xdr:nvSpPr>
        <xdr:cNvPr id="6" name="Cuadro de texto 1">
          <a:extLst>
            <a:ext uri="{FF2B5EF4-FFF2-40B4-BE49-F238E27FC236}">
              <a16:creationId xmlns:a16="http://schemas.microsoft.com/office/drawing/2014/main" id="{71185D18-6ECB-4705-83D3-781E73A9FBF0}"/>
            </a:ext>
          </a:extLst>
        </xdr:cNvPr>
        <xdr:cNvSpPr txBox="1"/>
      </xdr:nvSpPr>
      <xdr:spPr>
        <a:xfrm>
          <a:off x="5972175" y="4091940"/>
          <a:ext cx="169545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Normal="100" workbookViewId="0">
      <selection activeCell="F24" sqref="F24"/>
    </sheetView>
  </sheetViews>
  <sheetFormatPr baseColWidth="10" defaultColWidth="12" defaultRowHeight="10.199999999999999" x14ac:dyDescent="0.2"/>
  <cols>
    <col min="1" max="1" width="65.85546875" style="1" customWidth="1"/>
    <col min="2" max="6" width="20.85546875" style="1" customWidth="1"/>
    <col min="7" max="16384" width="12" style="1"/>
  </cols>
  <sheetData>
    <row r="1" spans="1:6" ht="45" customHeight="1" x14ac:dyDescent="0.2">
      <c r="A1" s="11" t="s">
        <v>26</v>
      </c>
      <c r="B1" s="12"/>
      <c r="C1" s="12"/>
      <c r="D1" s="12"/>
      <c r="E1" s="12"/>
      <c r="F1" s="13"/>
    </row>
    <row r="2" spans="1:6" ht="20.399999999999999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25</v>
      </c>
    </row>
    <row r="3" spans="1:6" x14ac:dyDescent="0.2">
      <c r="A3" s="4" t="s">
        <v>0</v>
      </c>
      <c r="B3" s="8">
        <f>B4+B12</f>
        <v>3822988274.3600001</v>
      </c>
      <c r="C3" s="8">
        <f t="shared" ref="C3:F3" si="0">C4+C12</f>
        <v>9990914603.8600006</v>
      </c>
      <c r="D3" s="8">
        <f t="shared" si="0"/>
        <v>12531243014.539999</v>
      </c>
      <c r="E3" s="8">
        <f t="shared" si="0"/>
        <v>1282659863.6800008</v>
      </c>
      <c r="F3" s="8">
        <f t="shared" si="0"/>
        <v>-2540328410.6799994</v>
      </c>
    </row>
    <row r="4" spans="1:6" x14ac:dyDescent="0.2">
      <c r="A4" s="5" t="s">
        <v>4</v>
      </c>
      <c r="B4" s="8">
        <f>SUM(B5:B11)</f>
        <v>651904526.75</v>
      </c>
      <c r="C4" s="8">
        <f>SUM(C5:C11)</f>
        <v>19698001.200000003</v>
      </c>
      <c r="D4" s="8">
        <f>SUM(D5:D11)</f>
        <v>164590710.17000002</v>
      </c>
      <c r="E4" s="8">
        <f>SUM(E5:E11)</f>
        <v>507011817.77999985</v>
      </c>
      <c r="F4" s="8">
        <f>SUM(F5:F11)</f>
        <v>-144892708.97000006</v>
      </c>
    </row>
    <row r="5" spans="1:6" x14ac:dyDescent="0.2">
      <c r="A5" s="6" t="s">
        <v>5</v>
      </c>
      <c r="B5" s="9">
        <v>43885163.030000001</v>
      </c>
      <c r="C5" s="9">
        <v>7987998.3899999997</v>
      </c>
      <c r="D5" s="9">
        <v>24902690.18</v>
      </c>
      <c r="E5" s="9">
        <f>B5+C5-D5</f>
        <v>26970471.240000002</v>
      </c>
      <c r="F5" s="9">
        <f t="shared" ref="F5:F11" si="1">E5-B5</f>
        <v>-16914691.789999999</v>
      </c>
    </row>
    <row r="6" spans="1:6" x14ac:dyDescent="0.2">
      <c r="A6" s="6" t="s">
        <v>6</v>
      </c>
      <c r="B6" s="9">
        <v>12066227.859999999</v>
      </c>
      <c r="C6" s="9">
        <v>2959538</v>
      </c>
      <c r="D6" s="9">
        <v>3135095.03</v>
      </c>
      <c r="E6" s="9">
        <f t="shared" ref="E6:E11" si="2">B6+C6-D6</f>
        <v>11890670.83</v>
      </c>
      <c r="F6" s="9">
        <f t="shared" si="1"/>
        <v>-175557.02999999933</v>
      </c>
    </row>
    <row r="7" spans="1:6" x14ac:dyDescent="0.2">
      <c r="A7" s="6" t="s">
        <v>7</v>
      </c>
      <c r="B7" s="9">
        <v>4184014.68</v>
      </c>
      <c r="C7" s="9">
        <v>0</v>
      </c>
      <c r="D7" s="9">
        <v>208408.03</v>
      </c>
      <c r="E7" s="9">
        <f t="shared" si="2"/>
        <v>3975606.6500000004</v>
      </c>
      <c r="F7" s="9">
        <f t="shared" si="1"/>
        <v>-208408.0299999998</v>
      </c>
    </row>
    <row r="8" spans="1:6" x14ac:dyDescent="0.2">
      <c r="A8" s="6" t="s">
        <v>1</v>
      </c>
      <c r="B8" s="9">
        <v>0</v>
      </c>
      <c r="C8" s="9">
        <v>0</v>
      </c>
      <c r="D8" s="9">
        <v>0</v>
      </c>
      <c r="E8" s="9">
        <f t="shared" si="2"/>
        <v>0</v>
      </c>
      <c r="F8" s="9">
        <f t="shared" si="1"/>
        <v>0</v>
      </c>
    </row>
    <row r="9" spans="1:6" x14ac:dyDescent="0.2">
      <c r="A9" s="6" t="s">
        <v>2</v>
      </c>
      <c r="B9" s="9">
        <v>0</v>
      </c>
      <c r="C9" s="9">
        <v>0</v>
      </c>
      <c r="D9" s="9">
        <v>0</v>
      </c>
      <c r="E9" s="9">
        <f t="shared" si="2"/>
        <v>0</v>
      </c>
      <c r="F9" s="9">
        <f t="shared" si="1"/>
        <v>0</v>
      </c>
    </row>
    <row r="10" spans="1:6" x14ac:dyDescent="0.2">
      <c r="A10" s="6" t="s">
        <v>8</v>
      </c>
      <c r="B10" s="9">
        <v>0</v>
      </c>
      <c r="C10" s="9">
        <v>0</v>
      </c>
      <c r="D10" s="9">
        <v>0</v>
      </c>
      <c r="E10" s="9">
        <f t="shared" si="2"/>
        <v>0</v>
      </c>
      <c r="F10" s="9">
        <f t="shared" si="1"/>
        <v>0</v>
      </c>
    </row>
    <row r="11" spans="1:6" x14ac:dyDescent="0.2">
      <c r="A11" s="6" t="s">
        <v>9</v>
      </c>
      <c r="B11" s="9">
        <v>591769121.17999995</v>
      </c>
      <c r="C11" s="9">
        <v>8750464.8100000005</v>
      </c>
      <c r="D11" s="9">
        <v>136344516.93000001</v>
      </c>
      <c r="E11" s="9">
        <f t="shared" si="2"/>
        <v>464175069.05999988</v>
      </c>
      <c r="F11" s="9">
        <f t="shared" si="1"/>
        <v>-127594052.12000006</v>
      </c>
    </row>
    <row r="12" spans="1:6" x14ac:dyDescent="0.2">
      <c r="A12" s="5" t="s">
        <v>10</v>
      </c>
      <c r="B12" s="8">
        <f>SUM(B13:B21)</f>
        <v>3171083747.6100001</v>
      </c>
      <c r="C12" s="8">
        <f>SUM(C13:C21)</f>
        <v>9971216602.6599998</v>
      </c>
      <c r="D12" s="8">
        <f>SUM(D13:D21)</f>
        <v>12366652304.369999</v>
      </c>
      <c r="E12" s="8">
        <f>SUM(E13:E21)</f>
        <v>775648045.90000105</v>
      </c>
      <c r="F12" s="8">
        <f>SUM(F13:F21)</f>
        <v>-2395435701.7099991</v>
      </c>
    </row>
    <row r="13" spans="1:6" x14ac:dyDescent="0.2">
      <c r="A13" s="6" t="s">
        <v>11</v>
      </c>
      <c r="B13" s="9">
        <v>0</v>
      </c>
      <c r="C13" s="9">
        <v>0</v>
      </c>
      <c r="D13" s="9">
        <v>0</v>
      </c>
      <c r="E13" s="9">
        <f>B13+C13-D13</f>
        <v>0</v>
      </c>
      <c r="F13" s="9">
        <f t="shared" ref="F13:F21" si="3">E13-B13</f>
        <v>0</v>
      </c>
    </row>
    <row r="14" spans="1:6" x14ac:dyDescent="0.2">
      <c r="A14" s="6" t="s">
        <v>12</v>
      </c>
      <c r="B14" s="10">
        <v>0</v>
      </c>
      <c r="C14" s="10">
        <v>0</v>
      </c>
      <c r="D14" s="10">
        <v>0</v>
      </c>
      <c r="E14" s="10">
        <f t="shared" ref="E14:E21" si="4">B14+C14-D14</f>
        <v>0</v>
      </c>
      <c r="F14" s="10">
        <f t="shared" si="3"/>
        <v>0</v>
      </c>
    </row>
    <row r="15" spans="1:6" x14ac:dyDescent="0.2">
      <c r="A15" s="6" t="s">
        <v>13</v>
      </c>
      <c r="B15" s="10">
        <v>3165986615.5700002</v>
      </c>
      <c r="C15" s="10">
        <v>9954985550.2000008</v>
      </c>
      <c r="D15" s="10">
        <v>12350218172.389999</v>
      </c>
      <c r="E15" s="10">
        <f t="shared" si="4"/>
        <v>770753993.38000107</v>
      </c>
      <c r="F15" s="10">
        <f t="shared" si="3"/>
        <v>-2395232622.1899991</v>
      </c>
    </row>
    <row r="16" spans="1:6" x14ac:dyDescent="0.2">
      <c r="A16" s="6" t="s">
        <v>14</v>
      </c>
      <c r="B16" s="9">
        <v>32232929.91</v>
      </c>
      <c r="C16" s="9">
        <v>2</v>
      </c>
      <c r="D16" s="9">
        <v>16257520.560000001</v>
      </c>
      <c r="E16" s="9">
        <f t="shared" si="4"/>
        <v>15975411.35</v>
      </c>
      <c r="F16" s="9">
        <f t="shared" si="3"/>
        <v>-16257518.560000001</v>
      </c>
    </row>
    <row r="17" spans="1:6" x14ac:dyDescent="0.2">
      <c r="A17" s="6" t="s">
        <v>15</v>
      </c>
      <c r="B17" s="9">
        <v>0</v>
      </c>
      <c r="C17" s="9">
        <v>0</v>
      </c>
      <c r="D17" s="9">
        <v>0</v>
      </c>
      <c r="E17" s="9">
        <f t="shared" si="4"/>
        <v>0</v>
      </c>
      <c r="F17" s="9">
        <f t="shared" si="3"/>
        <v>0</v>
      </c>
    </row>
    <row r="18" spans="1:6" x14ac:dyDescent="0.2">
      <c r="A18" s="6" t="s">
        <v>16</v>
      </c>
      <c r="B18" s="9">
        <v>-27135797.870000001</v>
      </c>
      <c r="C18" s="9">
        <v>16231050.460000001</v>
      </c>
      <c r="D18" s="9">
        <v>176611.42</v>
      </c>
      <c r="E18" s="9">
        <f t="shared" si="4"/>
        <v>-11081358.83</v>
      </c>
      <c r="F18" s="9">
        <f t="shared" si="3"/>
        <v>16054439.040000001</v>
      </c>
    </row>
    <row r="19" spans="1:6" x14ac:dyDescent="0.2">
      <c r="A19" s="6" t="s">
        <v>17</v>
      </c>
      <c r="B19" s="9">
        <v>0</v>
      </c>
      <c r="C19" s="9">
        <v>0</v>
      </c>
      <c r="D19" s="9">
        <v>0</v>
      </c>
      <c r="E19" s="9">
        <f t="shared" si="4"/>
        <v>0</v>
      </c>
      <c r="F19" s="9">
        <f t="shared" si="3"/>
        <v>0</v>
      </c>
    </row>
    <row r="20" spans="1:6" x14ac:dyDescent="0.2">
      <c r="A20" s="6" t="s">
        <v>18</v>
      </c>
      <c r="B20" s="9">
        <v>0</v>
      </c>
      <c r="C20" s="9">
        <v>0</v>
      </c>
      <c r="D20" s="9">
        <v>0</v>
      </c>
      <c r="E20" s="9">
        <f t="shared" si="4"/>
        <v>0</v>
      </c>
      <c r="F20" s="9">
        <f t="shared" si="3"/>
        <v>0</v>
      </c>
    </row>
    <row r="21" spans="1:6" x14ac:dyDescent="0.2">
      <c r="A21" s="6" t="s">
        <v>19</v>
      </c>
      <c r="B21" s="9">
        <v>0</v>
      </c>
      <c r="C21" s="9">
        <v>0</v>
      </c>
      <c r="D21" s="9">
        <v>0</v>
      </c>
      <c r="E21" s="9">
        <f t="shared" si="4"/>
        <v>0</v>
      </c>
      <c r="F21" s="9">
        <f t="shared" si="3"/>
        <v>0</v>
      </c>
    </row>
    <row r="23" spans="1:6" ht="13.2" x14ac:dyDescent="0.2">
      <c r="A23" s="7" t="s">
        <v>24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  <ignoredErrors>
    <ignoredError sqref="B3:F4 E5:F11 B12:D12 E13:F21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Edilberto Hernandez Hernandez</cp:lastModifiedBy>
  <cp:lastPrinted>2018-03-08T18:40:55Z</cp:lastPrinted>
  <dcterms:created xsi:type="dcterms:W3CDTF">2014-02-09T04:04:15Z</dcterms:created>
  <dcterms:modified xsi:type="dcterms:W3CDTF">2024-01-29T15:44:05Z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