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42FB45B1-4A46-4BCA-AB96-020DA96AE910}" xr6:coauthVersionLast="47" xr6:coauthVersionMax="47" xr10:uidLastSave="{00000000-0000-0000-0000-000000000000}"/>
  <bookViews>
    <workbookView xWindow="-120" yWindow="-120" windowWidth="24240" windowHeight="13140" xr2:uid="{0A93049F-E39D-4195-822D-B65D4A0AB9E9}"/>
  </bookViews>
  <sheets>
    <sheet name="E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'ESF '!$B$3:$H$40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3" i="1" l="1"/>
  <c r="H47" i="1" s="1"/>
  <c r="G43" i="1"/>
  <c r="H36" i="1"/>
  <c r="G36" i="1"/>
  <c r="G47" i="1" s="1"/>
  <c r="G49" i="1" s="1"/>
  <c r="H31" i="1"/>
  <c r="G31" i="1"/>
  <c r="D27" i="1"/>
  <c r="C27" i="1"/>
  <c r="H25" i="1"/>
  <c r="G25" i="1"/>
  <c r="G27" i="1" s="1"/>
  <c r="J21" i="1"/>
  <c r="J19" i="1"/>
  <c r="H15" i="1"/>
  <c r="H27" i="1" s="1"/>
  <c r="G15" i="1"/>
  <c r="D14" i="1"/>
  <c r="D29" i="1" s="1"/>
  <c r="C14" i="1"/>
  <c r="C29" i="1" s="1"/>
  <c r="K10" i="1"/>
  <c r="H49" i="1" l="1"/>
</calcChain>
</file>

<file path=xl/sharedStrings.xml><?xml version="1.0" encoding="utf-8"?>
<sst xmlns="http://schemas.openxmlformats.org/spreadsheetml/2006/main" count="63" uniqueCount="63">
  <si>
    <t>Cuenta Pública 2022                                                                                                                                                                                                                                                                                                                                           Instituto de Infraestructura Fisica Educativa  de Guanajuato
Estado de Situación Financiera
Al 31 de Marzo de 2022 y 2021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</si>
  <si>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</si>
  <si>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</si>
  <si>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</si>
  <si>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</si>
  <si>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</si>
  <si>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</si>
  <si>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</si>
  <si>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</si>
  <si>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</si>
  <si>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</si>
  <si>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</si>
  <si>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</si>
  <si>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</si>
  <si>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</si>
  <si>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</si>
  <si>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</si>
  <si>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</si>
  <si>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</si>
  <si>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</si>
  <si>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 Circulante</t>
  </si>
  <si>
    <t>Total de Pasivo Circulante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</si>
  <si>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</si>
  <si>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</si>
  <si>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</si>
  <si>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</si>
  <si>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</si>
  <si>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</si>
  <si>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</si>
  <si>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</si>
  <si>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</si>
  <si>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</si>
  <si>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</si>
  <si>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</si>
  <si>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</si>
  <si>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</si>
  <si>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</si>
  <si>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</si>
  <si>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</si>
  <si>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 No Circulante</t>
  </si>
  <si>
    <t>Total de Activo No Circulante</t>
  </si>
  <si>
    <t>Total del Pasivo</t>
  </si>
  <si>
    <t>Total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</si>
  <si>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</si>
  <si>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</si>
  <si>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</si>
  <si>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</si>
  <si>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</si>
  <si>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</si>
  <si>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</si>
  <si>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</si>
  <si>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</si>
  <si>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</si>
  <si>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</si>
  <si>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</si>
  <si>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</si>
  <si>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</si>
  <si>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</si>
  <si>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</si>
  <si>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“Bajo protesta de decir verdad declaramos que los Estados Financieros y sus notas, son razonablemente correctos y son responsabilidad del emisor”.</t>
  </si>
  <si>
    <t xml:space="preserve">    ___________________________</t>
  </si>
  <si>
    <t xml:space="preserve">      C.P. Cecilio Zamarripa Aguirre</t>
  </si>
  <si>
    <t xml:space="preserve">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</si>
</sst>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" applyAlignment="1" applyProtection="1">
      <alignment vertical="top" wrapText="1"/>
      <protection locked="0"/>
    </xf>
    <xf numFmtId="4" fontId="2" fillId="0" borderId="0" xfId="1" applyNumberFormat="1" applyAlignment="1" applyProtection="1">
      <alignment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left" vertical="top" wrapText="1"/>
      <protection locked="0"/>
    </xf>
    <xf numFmtId="0" fontId="4" fillId="0" borderId="2" xfId="1" applyFont="1" applyBorder="1" applyAlignment="1" applyProtection="1">
      <alignment horizontal="left" vertical="center" wrapText="1" indent="4"/>
      <protection locked="0"/>
    </xf>
    <xf numFmtId="0" fontId="4" fillId="0" borderId="2" xfId="1" applyFont="1" applyBorder="1" applyAlignment="1" applyProtection="1">
      <alignment horizontal="center" vertical="top"/>
      <protection locked="0"/>
    </xf>
    <xf numFmtId="0" fontId="4" fillId="0" borderId="2" xfId="1" applyFont="1" applyBorder="1" applyAlignment="1" applyProtection="1">
      <alignment horizontal="left" vertical="top" wrapText="1"/>
      <protection locked="0"/>
    </xf>
    <xf numFmtId="0" fontId="4" fillId="0" borderId="3" xfId="1" applyFont="1" applyBorder="1" applyAlignment="1" applyProtection="1">
      <alignment horizontal="left" vertical="center" wrapText="1" indent="4"/>
      <protection locked="0"/>
    </xf>
    <xf numFmtId="0" fontId="5" fillId="0" borderId="0" xfId="1" applyFont="1" applyAlignment="1" applyProtection="1">
      <alignment vertical="top"/>
      <protection locked="0"/>
    </xf>
    <xf numFmtId="0" fontId="4" fillId="0" borderId="4" xfId="1" applyFont="1" applyBorder="1" applyAlignment="1" applyProtection="1">
      <alignment horizontal="left" vertical="top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top"/>
      <protection locked="0"/>
    </xf>
    <xf numFmtId="0" fontId="4" fillId="0" borderId="0" xfId="1" applyFont="1" applyAlignment="1" applyProtection="1">
      <alignment horizontal="left" vertical="top" wrapText="1"/>
      <protection locked="0"/>
    </xf>
    <xf numFmtId="0" fontId="4" fillId="0" borderId="5" xfId="1" applyFont="1" applyBorder="1" applyAlignment="1" applyProtection="1">
      <alignment horizontal="center" vertical="center" wrapText="1"/>
      <protection locked="0"/>
    </xf>
    <xf numFmtId="0" fontId="4" fillId="0" borderId="4" xfId="1" applyFont="1" applyBorder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 wrapText="1"/>
      <protection locked="0"/>
    </xf>
    <xf numFmtId="0" fontId="2" fillId="0" borderId="0" xfId="1" applyAlignment="1" applyProtection="1">
      <alignment vertical="top"/>
      <protection locked="0"/>
    </xf>
    <xf numFmtId="4" fontId="2" fillId="0" borderId="5" xfId="1" applyNumberFormat="1" applyBorder="1" applyAlignment="1" applyProtection="1">
      <alignment vertical="top"/>
      <protection locked="0"/>
    </xf>
    <xf numFmtId="0" fontId="2" fillId="0" borderId="4" xfId="1" applyBorder="1" applyAlignment="1" applyProtection="1">
      <alignment horizontal="left" vertical="top" wrapText="1"/>
      <protection locked="0"/>
    </xf>
    <xf numFmtId="3" fontId="2" fillId="0" borderId="0" xfId="2" applyNumberFormat="1" applyFont="1" applyAlignment="1" applyProtection="1">
      <alignment vertical="top" wrapText="1"/>
      <protection locked="0"/>
    </xf>
    <xf numFmtId="0" fontId="2" fillId="0" borderId="0" xfId="1" applyAlignment="1" applyProtection="1">
      <alignment horizontal="center" vertical="top"/>
      <protection locked="0"/>
    </xf>
    <xf numFmtId="0" fontId="2" fillId="0" borderId="0" xfId="1" applyAlignment="1" applyProtection="1">
      <alignment horizontal="left" vertical="top" wrapText="1"/>
      <protection locked="0"/>
    </xf>
    <xf numFmtId="3" fontId="2" fillId="0" borderId="5" xfId="2" applyNumberFormat="1" applyFont="1" applyBorder="1" applyAlignment="1" applyProtection="1">
      <alignment vertical="top" wrapText="1"/>
      <protection locked="0"/>
    </xf>
    <xf numFmtId="3" fontId="3" fillId="0" borderId="0" xfId="1" applyNumberFormat="1" applyFont="1" applyAlignment="1" applyProtection="1">
      <alignment vertical="top"/>
      <protection locked="0"/>
    </xf>
    <xf numFmtId="3" fontId="2" fillId="0" borderId="0" xfId="2" applyNumberFormat="1" applyFont="1" applyFill="1" applyAlignment="1" applyProtection="1">
      <alignment vertical="top" wrapText="1"/>
      <protection locked="0"/>
    </xf>
    <xf numFmtId="0" fontId="6" fillId="0" borderId="4" xfId="1" applyFont="1" applyBorder="1" applyAlignment="1" applyProtection="1">
      <alignment horizontal="left" vertical="top" wrapText="1"/>
      <protection locked="0"/>
    </xf>
    <xf numFmtId="3" fontId="4" fillId="0" borderId="0" xfId="2" applyNumberFormat="1" applyFont="1" applyAlignment="1" applyProtection="1">
      <alignment vertical="top" wrapText="1"/>
      <protection locked="0"/>
    </xf>
    <xf numFmtId="3" fontId="4" fillId="0" borderId="5" xfId="2" applyNumberFormat="1" applyFont="1" applyBorder="1" applyAlignment="1" applyProtection="1">
      <alignment vertical="top" wrapText="1"/>
      <protection locked="0"/>
    </xf>
    <xf numFmtId="0" fontId="6" fillId="0" borderId="0" xfId="1" applyFont="1" applyAlignment="1" applyProtection="1">
      <alignment horizontal="left" vertical="top" wrapText="1"/>
      <protection locked="0"/>
    </xf>
    <xf numFmtId="0" fontId="2" fillId="0" borderId="0" xfId="1" applyAlignment="1" applyProtection="1">
      <alignment horizontal="left" vertical="top"/>
      <protection locked="0"/>
    </xf>
    <xf numFmtId="3" fontId="2" fillId="0" borderId="0" xfId="1" applyNumberFormat="1" applyAlignment="1" applyProtection="1">
      <alignment vertical="top" wrapText="1"/>
      <protection locked="0"/>
    </xf>
    <xf numFmtId="3" fontId="4" fillId="0" borderId="0" xfId="2" applyNumberFormat="1" applyFont="1" applyFill="1" applyAlignment="1" applyProtection="1">
      <alignment vertical="top" wrapText="1"/>
      <protection locked="0"/>
    </xf>
    <xf numFmtId="0" fontId="2" fillId="0" borderId="4" xfId="1" applyBorder="1" applyAlignment="1" applyProtection="1">
      <alignment vertical="top" wrapText="1"/>
      <protection locked="0"/>
    </xf>
    <xf numFmtId="0" fontId="2" fillId="0" borderId="4" xfId="1" applyBorder="1" applyAlignment="1" applyProtection="1">
      <alignment vertical="top"/>
      <protection locked="0"/>
    </xf>
    <xf numFmtId="164" fontId="2" fillId="0" borderId="0" xfId="2" applyNumberFormat="1" applyFont="1" applyAlignment="1" applyProtection="1">
      <alignment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Alignment="1" applyProtection="1">
      <alignment vertical="top" wrapText="1"/>
      <protection locked="0"/>
    </xf>
    <xf numFmtId="3" fontId="2" fillId="0" borderId="5" xfId="2" applyNumberFormat="1" applyFont="1" applyFill="1" applyBorder="1" applyAlignment="1" applyProtection="1">
      <alignment vertical="top" wrapText="1"/>
      <protection locked="0"/>
    </xf>
    <xf numFmtId="164" fontId="4" fillId="0" borderId="0" xfId="2" applyNumberFormat="1" applyFont="1" applyAlignment="1" applyProtection="1">
      <alignment vertical="top" wrapText="1"/>
      <protection locked="0"/>
    </xf>
    <xf numFmtId="0" fontId="7" fillId="0" borderId="0" xfId="1" applyFont="1" applyAlignment="1" applyProtection="1">
      <alignment horizontal="center" vertical="top"/>
      <protection locked="0"/>
    </xf>
    <xf numFmtId="0" fontId="2" fillId="0" borderId="6" xfId="1" applyBorder="1" applyAlignment="1" applyProtection="1">
      <alignment vertical="top" wrapText="1"/>
      <protection locked="0"/>
    </xf>
    <xf numFmtId="0" fontId="2" fillId="0" borderId="7" xfId="1" applyBorder="1" applyAlignment="1" applyProtection="1">
      <alignment vertical="top" wrapText="1"/>
      <protection locked="0"/>
    </xf>
    <xf numFmtId="4" fontId="2" fillId="0" borderId="7" xfId="1" applyNumberFormat="1" applyBorder="1" applyAlignment="1" applyProtection="1">
      <alignment vertical="top"/>
      <protection locked="0"/>
    </xf>
    <xf numFmtId="4" fontId="2" fillId="0" borderId="8" xfId="1" applyNumberFormat="1" applyBorder="1" applyAlignment="1" applyProtection="1">
      <alignment vertical="top"/>
      <protection locked="0"/>
    </xf>
    <xf numFmtId="0" fontId="8" fillId="0" borderId="0" xfId="0" applyFont="1"/>
    <xf numFmtId="0" fontId="2" fillId="0" borderId="0" xfId="1" applyAlignment="1" applyProtection="1">
      <alignment horizontal="left" vertical="top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2" fillId="3" borderId="0" xfId="0" applyFont="1" applyFill="1" applyAlignment="1" applyProtection="1">
      <alignment horizontal="center" vertical="top"/>
      <protection locked="0"/>
    </xf>
    <xf numFmtId="0" fontId="2" fillId="3" borderId="0" xfId="0" applyFont="1" applyFill="1" applyAlignment="1" applyProtection="1">
      <alignment vertical="top"/>
      <protection locked="0"/>
    </xf>
    <xf numFmtId="0" fontId="3" fillId="0" borderId="0" xfId="1" applyFont="1" applyAlignment="1" applyProtection="1">
      <alignment vertical="top" wrapText="1"/>
      <protection locked="0"/>
    </xf>
    <xf numFmtId="4" fontId="3" fillId="0" borderId="0" xfId="1" applyNumberFormat="1" applyFont="1" applyAlignment="1" applyProtection="1">
      <alignment vertical="top"/>
      <protection locked="0"/>
    </xf>
  </cellXfs>
  <cellStyles count="3">
    <cellStyle name="Millares 2 4 2 2 2 2" xfId="2" xr:uid="{8325EC17-AB0F-475D-82DF-6FECD230A378}"/>
    <cellStyle name="Normal" xfId="0" builtinId="0"/>
    <cellStyle name="Normal 2 2" xfId="1" xr:uid="{9AD61088-6A8C-4E1D-8699-63F4741C2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F09D4-806B-4998-9AC2-C269244B571C}">
  <sheetPr>
    <tabColor rgb="FFCCCC00"/>
    <pageSetUpPr fitToPage="1"/>
  </sheetPr>
  <dimension ref="B1:K60"/>
  <sheetViews>
    <sheetView showGridLines="0" tabSelected="1" zoomScaleNormal="100" zoomScaleSheetLayoutView="100" workbookViewId="0">
      <selection activeCell="G15" sqref="G15:H49"/>
    </sheetView>
  </sheetViews>
  <sheetFormatPr baseColWidth="10" defaultRowHeight="11.25" x14ac:dyDescent="0.2"/>
  <cols>
    <col min="1" max="1" width="12" style="3"/>
    <col min="2" max="2" width="61.83203125" style="56" customWidth="1"/>
    <col min="3" max="3" width="14.83203125" style="56" customWidth="1"/>
    <col min="4" max="4" width="14.83203125" style="57" customWidth="1"/>
    <col min="5" max="5" width="1" style="57" customWidth="1"/>
    <col min="6" max="6" width="61.83203125" style="57" customWidth="1"/>
    <col min="7" max="8" width="14.83203125" style="57" customWidth="1"/>
    <col min="9" max="257" width="12" style="3"/>
    <col min="258" max="258" width="61.83203125" style="3" customWidth="1"/>
    <col min="259" max="260" width="14.83203125" style="3" customWidth="1"/>
    <col min="261" max="261" width="1" style="3" customWidth="1"/>
    <col min="262" max="262" width="61.83203125" style="3" customWidth="1"/>
    <col min="263" max="264" width="14.83203125" style="3" customWidth="1"/>
    <col min="265" max="513" width="12" style="3"/>
    <col min="514" max="514" width="61.83203125" style="3" customWidth="1"/>
    <col min="515" max="516" width="14.83203125" style="3" customWidth="1"/>
    <col min="517" max="517" width="1" style="3" customWidth="1"/>
    <col min="518" max="518" width="61.83203125" style="3" customWidth="1"/>
    <col min="519" max="520" width="14.83203125" style="3" customWidth="1"/>
    <col min="521" max="769" width="12" style="3"/>
    <col min="770" max="770" width="61.83203125" style="3" customWidth="1"/>
    <col min="771" max="772" width="14.83203125" style="3" customWidth="1"/>
    <col min="773" max="773" width="1" style="3" customWidth="1"/>
    <col min="774" max="774" width="61.83203125" style="3" customWidth="1"/>
    <col min="775" max="776" width="14.83203125" style="3" customWidth="1"/>
    <col min="777" max="1025" width="12" style="3"/>
    <col min="1026" max="1026" width="61.83203125" style="3" customWidth="1"/>
    <col min="1027" max="1028" width="14.83203125" style="3" customWidth="1"/>
    <col min="1029" max="1029" width="1" style="3" customWidth="1"/>
    <col min="1030" max="1030" width="61.83203125" style="3" customWidth="1"/>
    <col min="1031" max="1032" width="14.83203125" style="3" customWidth="1"/>
    <col min="1033" max="1281" width="12" style="3"/>
    <col min="1282" max="1282" width="61.83203125" style="3" customWidth="1"/>
    <col min="1283" max="1284" width="14.83203125" style="3" customWidth="1"/>
    <col min="1285" max="1285" width="1" style="3" customWidth="1"/>
    <col min="1286" max="1286" width="61.83203125" style="3" customWidth="1"/>
    <col min="1287" max="1288" width="14.83203125" style="3" customWidth="1"/>
    <col min="1289" max="1537" width="12" style="3"/>
    <col min="1538" max="1538" width="61.83203125" style="3" customWidth="1"/>
    <col min="1539" max="1540" width="14.83203125" style="3" customWidth="1"/>
    <col min="1541" max="1541" width="1" style="3" customWidth="1"/>
    <col min="1542" max="1542" width="61.83203125" style="3" customWidth="1"/>
    <col min="1543" max="1544" width="14.83203125" style="3" customWidth="1"/>
    <col min="1545" max="1793" width="12" style="3"/>
    <col min="1794" max="1794" width="61.83203125" style="3" customWidth="1"/>
    <col min="1795" max="1796" width="14.83203125" style="3" customWidth="1"/>
    <col min="1797" max="1797" width="1" style="3" customWidth="1"/>
    <col min="1798" max="1798" width="61.83203125" style="3" customWidth="1"/>
    <col min="1799" max="1800" width="14.83203125" style="3" customWidth="1"/>
    <col min="1801" max="2049" width="12" style="3"/>
    <col min="2050" max="2050" width="61.83203125" style="3" customWidth="1"/>
    <col min="2051" max="2052" width="14.83203125" style="3" customWidth="1"/>
    <col min="2053" max="2053" width="1" style="3" customWidth="1"/>
    <col min="2054" max="2054" width="61.83203125" style="3" customWidth="1"/>
    <col min="2055" max="2056" width="14.83203125" style="3" customWidth="1"/>
    <col min="2057" max="2305" width="12" style="3"/>
    <col min="2306" max="2306" width="61.83203125" style="3" customWidth="1"/>
    <col min="2307" max="2308" width="14.83203125" style="3" customWidth="1"/>
    <col min="2309" max="2309" width="1" style="3" customWidth="1"/>
    <col min="2310" max="2310" width="61.83203125" style="3" customWidth="1"/>
    <col min="2311" max="2312" width="14.83203125" style="3" customWidth="1"/>
    <col min="2313" max="2561" width="12" style="3"/>
    <col min="2562" max="2562" width="61.83203125" style="3" customWidth="1"/>
    <col min="2563" max="2564" width="14.83203125" style="3" customWidth="1"/>
    <col min="2565" max="2565" width="1" style="3" customWidth="1"/>
    <col min="2566" max="2566" width="61.83203125" style="3" customWidth="1"/>
    <col min="2567" max="2568" width="14.83203125" style="3" customWidth="1"/>
    <col min="2569" max="2817" width="12" style="3"/>
    <col min="2818" max="2818" width="61.83203125" style="3" customWidth="1"/>
    <col min="2819" max="2820" width="14.83203125" style="3" customWidth="1"/>
    <col min="2821" max="2821" width="1" style="3" customWidth="1"/>
    <col min="2822" max="2822" width="61.83203125" style="3" customWidth="1"/>
    <col min="2823" max="2824" width="14.83203125" style="3" customWidth="1"/>
    <col min="2825" max="3073" width="12" style="3"/>
    <col min="3074" max="3074" width="61.83203125" style="3" customWidth="1"/>
    <col min="3075" max="3076" width="14.83203125" style="3" customWidth="1"/>
    <col min="3077" max="3077" width="1" style="3" customWidth="1"/>
    <col min="3078" max="3078" width="61.83203125" style="3" customWidth="1"/>
    <col min="3079" max="3080" width="14.83203125" style="3" customWidth="1"/>
    <col min="3081" max="3329" width="12" style="3"/>
    <col min="3330" max="3330" width="61.83203125" style="3" customWidth="1"/>
    <col min="3331" max="3332" width="14.83203125" style="3" customWidth="1"/>
    <col min="3333" max="3333" width="1" style="3" customWidth="1"/>
    <col min="3334" max="3334" width="61.83203125" style="3" customWidth="1"/>
    <col min="3335" max="3336" width="14.83203125" style="3" customWidth="1"/>
    <col min="3337" max="3585" width="12" style="3"/>
    <col min="3586" max="3586" width="61.83203125" style="3" customWidth="1"/>
    <col min="3587" max="3588" width="14.83203125" style="3" customWidth="1"/>
    <col min="3589" max="3589" width="1" style="3" customWidth="1"/>
    <col min="3590" max="3590" width="61.83203125" style="3" customWidth="1"/>
    <col min="3591" max="3592" width="14.83203125" style="3" customWidth="1"/>
    <col min="3593" max="3841" width="12" style="3"/>
    <col min="3842" max="3842" width="61.83203125" style="3" customWidth="1"/>
    <col min="3843" max="3844" width="14.83203125" style="3" customWidth="1"/>
    <col min="3845" max="3845" width="1" style="3" customWidth="1"/>
    <col min="3846" max="3846" width="61.83203125" style="3" customWidth="1"/>
    <col min="3847" max="3848" width="14.83203125" style="3" customWidth="1"/>
    <col min="3849" max="4097" width="12" style="3"/>
    <col min="4098" max="4098" width="61.83203125" style="3" customWidth="1"/>
    <col min="4099" max="4100" width="14.83203125" style="3" customWidth="1"/>
    <col min="4101" max="4101" width="1" style="3" customWidth="1"/>
    <col min="4102" max="4102" width="61.83203125" style="3" customWidth="1"/>
    <col min="4103" max="4104" width="14.83203125" style="3" customWidth="1"/>
    <col min="4105" max="4353" width="12" style="3"/>
    <col min="4354" max="4354" width="61.83203125" style="3" customWidth="1"/>
    <col min="4355" max="4356" width="14.83203125" style="3" customWidth="1"/>
    <col min="4357" max="4357" width="1" style="3" customWidth="1"/>
    <col min="4358" max="4358" width="61.83203125" style="3" customWidth="1"/>
    <col min="4359" max="4360" width="14.83203125" style="3" customWidth="1"/>
    <col min="4361" max="4609" width="12" style="3"/>
    <col min="4610" max="4610" width="61.83203125" style="3" customWidth="1"/>
    <col min="4611" max="4612" width="14.83203125" style="3" customWidth="1"/>
    <col min="4613" max="4613" width="1" style="3" customWidth="1"/>
    <col min="4614" max="4614" width="61.83203125" style="3" customWidth="1"/>
    <col min="4615" max="4616" width="14.83203125" style="3" customWidth="1"/>
    <col min="4617" max="4865" width="12" style="3"/>
    <col min="4866" max="4866" width="61.83203125" style="3" customWidth="1"/>
    <col min="4867" max="4868" width="14.83203125" style="3" customWidth="1"/>
    <col min="4869" max="4869" width="1" style="3" customWidth="1"/>
    <col min="4870" max="4870" width="61.83203125" style="3" customWidth="1"/>
    <col min="4871" max="4872" width="14.83203125" style="3" customWidth="1"/>
    <col min="4873" max="5121" width="12" style="3"/>
    <col min="5122" max="5122" width="61.83203125" style="3" customWidth="1"/>
    <col min="5123" max="5124" width="14.83203125" style="3" customWidth="1"/>
    <col min="5125" max="5125" width="1" style="3" customWidth="1"/>
    <col min="5126" max="5126" width="61.83203125" style="3" customWidth="1"/>
    <col min="5127" max="5128" width="14.83203125" style="3" customWidth="1"/>
    <col min="5129" max="5377" width="12" style="3"/>
    <col min="5378" max="5378" width="61.83203125" style="3" customWidth="1"/>
    <col min="5379" max="5380" width="14.83203125" style="3" customWidth="1"/>
    <col min="5381" max="5381" width="1" style="3" customWidth="1"/>
    <col min="5382" max="5382" width="61.83203125" style="3" customWidth="1"/>
    <col min="5383" max="5384" width="14.83203125" style="3" customWidth="1"/>
    <col min="5385" max="5633" width="12" style="3"/>
    <col min="5634" max="5634" width="61.83203125" style="3" customWidth="1"/>
    <col min="5635" max="5636" width="14.83203125" style="3" customWidth="1"/>
    <col min="5637" max="5637" width="1" style="3" customWidth="1"/>
    <col min="5638" max="5638" width="61.83203125" style="3" customWidth="1"/>
    <col min="5639" max="5640" width="14.83203125" style="3" customWidth="1"/>
    <col min="5641" max="5889" width="12" style="3"/>
    <col min="5890" max="5890" width="61.83203125" style="3" customWidth="1"/>
    <col min="5891" max="5892" width="14.83203125" style="3" customWidth="1"/>
    <col min="5893" max="5893" width="1" style="3" customWidth="1"/>
    <col min="5894" max="5894" width="61.83203125" style="3" customWidth="1"/>
    <col min="5895" max="5896" width="14.83203125" style="3" customWidth="1"/>
    <col min="5897" max="6145" width="12" style="3"/>
    <col min="6146" max="6146" width="61.83203125" style="3" customWidth="1"/>
    <col min="6147" max="6148" width="14.83203125" style="3" customWidth="1"/>
    <col min="6149" max="6149" width="1" style="3" customWidth="1"/>
    <col min="6150" max="6150" width="61.83203125" style="3" customWidth="1"/>
    <col min="6151" max="6152" width="14.83203125" style="3" customWidth="1"/>
    <col min="6153" max="6401" width="12" style="3"/>
    <col min="6402" max="6402" width="61.83203125" style="3" customWidth="1"/>
    <col min="6403" max="6404" width="14.83203125" style="3" customWidth="1"/>
    <col min="6405" max="6405" width="1" style="3" customWidth="1"/>
    <col min="6406" max="6406" width="61.83203125" style="3" customWidth="1"/>
    <col min="6407" max="6408" width="14.83203125" style="3" customWidth="1"/>
    <col min="6409" max="6657" width="12" style="3"/>
    <col min="6658" max="6658" width="61.83203125" style="3" customWidth="1"/>
    <col min="6659" max="6660" width="14.83203125" style="3" customWidth="1"/>
    <col min="6661" max="6661" width="1" style="3" customWidth="1"/>
    <col min="6662" max="6662" width="61.83203125" style="3" customWidth="1"/>
    <col min="6663" max="6664" width="14.83203125" style="3" customWidth="1"/>
    <col min="6665" max="6913" width="12" style="3"/>
    <col min="6914" max="6914" width="61.83203125" style="3" customWidth="1"/>
    <col min="6915" max="6916" width="14.83203125" style="3" customWidth="1"/>
    <col min="6917" max="6917" width="1" style="3" customWidth="1"/>
    <col min="6918" max="6918" width="61.83203125" style="3" customWidth="1"/>
    <col min="6919" max="6920" width="14.83203125" style="3" customWidth="1"/>
    <col min="6921" max="7169" width="12" style="3"/>
    <col min="7170" max="7170" width="61.83203125" style="3" customWidth="1"/>
    <col min="7171" max="7172" width="14.83203125" style="3" customWidth="1"/>
    <col min="7173" max="7173" width="1" style="3" customWidth="1"/>
    <col min="7174" max="7174" width="61.83203125" style="3" customWidth="1"/>
    <col min="7175" max="7176" width="14.83203125" style="3" customWidth="1"/>
    <col min="7177" max="7425" width="12" style="3"/>
    <col min="7426" max="7426" width="61.83203125" style="3" customWidth="1"/>
    <col min="7427" max="7428" width="14.83203125" style="3" customWidth="1"/>
    <col min="7429" max="7429" width="1" style="3" customWidth="1"/>
    <col min="7430" max="7430" width="61.83203125" style="3" customWidth="1"/>
    <col min="7431" max="7432" width="14.83203125" style="3" customWidth="1"/>
    <col min="7433" max="7681" width="12" style="3"/>
    <col min="7682" max="7682" width="61.83203125" style="3" customWidth="1"/>
    <col min="7683" max="7684" width="14.83203125" style="3" customWidth="1"/>
    <col min="7685" max="7685" width="1" style="3" customWidth="1"/>
    <col min="7686" max="7686" width="61.83203125" style="3" customWidth="1"/>
    <col min="7687" max="7688" width="14.83203125" style="3" customWidth="1"/>
    <col min="7689" max="7937" width="12" style="3"/>
    <col min="7938" max="7938" width="61.83203125" style="3" customWidth="1"/>
    <col min="7939" max="7940" width="14.83203125" style="3" customWidth="1"/>
    <col min="7941" max="7941" width="1" style="3" customWidth="1"/>
    <col min="7942" max="7942" width="61.83203125" style="3" customWidth="1"/>
    <col min="7943" max="7944" width="14.83203125" style="3" customWidth="1"/>
    <col min="7945" max="8193" width="12" style="3"/>
    <col min="8194" max="8194" width="61.83203125" style="3" customWidth="1"/>
    <col min="8195" max="8196" width="14.83203125" style="3" customWidth="1"/>
    <col min="8197" max="8197" width="1" style="3" customWidth="1"/>
    <col min="8198" max="8198" width="61.83203125" style="3" customWidth="1"/>
    <col min="8199" max="8200" width="14.83203125" style="3" customWidth="1"/>
    <col min="8201" max="8449" width="12" style="3"/>
    <col min="8450" max="8450" width="61.83203125" style="3" customWidth="1"/>
    <col min="8451" max="8452" width="14.83203125" style="3" customWidth="1"/>
    <col min="8453" max="8453" width="1" style="3" customWidth="1"/>
    <col min="8454" max="8454" width="61.83203125" style="3" customWidth="1"/>
    <col min="8455" max="8456" width="14.83203125" style="3" customWidth="1"/>
    <col min="8457" max="8705" width="12" style="3"/>
    <col min="8706" max="8706" width="61.83203125" style="3" customWidth="1"/>
    <col min="8707" max="8708" width="14.83203125" style="3" customWidth="1"/>
    <col min="8709" max="8709" width="1" style="3" customWidth="1"/>
    <col min="8710" max="8710" width="61.83203125" style="3" customWidth="1"/>
    <col min="8711" max="8712" width="14.83203125" style="3" customWidth="1"/>
    <col min="8713" max="8961" width="12" style="3"/>
    <col min="8962" max="8962" width="61.83203125" style="3" customWidth="1"/>
    <col min="8963" max="8964" width="14.83203125" style="3" customWidth="1"/>
    <col min="8965" max="8965" width="1" style="3" customWidth="1"/>
    <col min="8966" max="8966" width="61.83203125" style="3" customWidth="1"/>
    <col min="8967" max="8968" width="14.83203125" style="3" customWidth="1"/>
    <col min="8969" max="9217" width="12" style="3"/>
    <col min="9218" max="9218" width="61.83203125" style="3" customWidth="1"/>
    <col min="9219" max="9220" width="14.83203125" style="3" customWidth="1"/>
    <col min="9221" max="9221" width="1" style="3" customWidth="1"/>
    <col min="9222" max="9222" width="61.83203125" style="3" customWidth="1"/>
    <col min="9223" max="9224" width="14.83203125" style="3" customWidth="1"/>
    <col min="9225" max="9473" width="12" style="3"/>
    <col min="9474" max="9474" width="61.83203125" style="3" customWidth="1"/>
    <col min="9475" max="9476" width="14.83203125" style="3" customWidth="1"/>
    <col min="9477" max="9477" width="1" style="3" customWidth="1"/>
    <col min="9478" max="9478" width="61.83203125" style="3" customWidth="1"/>
    <col min="9479" max="9480" width="14.83203125" style="3" customWidth="1"/>
    <col min="9481" max="9729" width="12" style="3"/>
    <col min="9730" max="9730" width="61.83203125" style="3" customWidth="1"/>
    <col min="9731" max="9732" width="14.83203125" style="3" customWidth="1"/>
    <col min="9733" max="9733" width="1" style="3" customWidth="1"/>
    <col min="9734" max="9734" width="61.83203125" style="3" customWidth="1"/>
    <col min="9735" max="9736" width="14.83203125" style="3" customWidth="1"/>
    <col min="9737" max="9985" width="12" style="3"/>
    <col min="9986" max="9986" width="61.83203125" style="3" customWidth="1"/>
    <col min="9987" max="9988" width="14.83203125" style="3" customWidth="1"/>
    <col min="9989" max="9989" width="1" style="3" customWidth="1"/>
    <col min="9990" max="9990" width="61.83203125" style="3" customWidth="1"/>
    <col min="9991" max="9992" width="14.83203125" style="3" customWidth="1"/>
    <col min="9993" max="10241" width="12" style="3"/>
    <col min="10242" max="10242" width="61.83203125" style="3" customWidth="1"/>
    <col min="10243" max="10244" width="14.83203125" style="3" customWidth="1"/>
    <col min="10245" max="10245" width="1" style="3" customWidth="1"/>
    <col min="10246" max="10246" width="61.83203125" style="3" customWidth="1"/>
    <col min="10247" max="10248" width="14.83203125" style="3" customWidth="1"/>
    <col min="10249" max="10497" width="12" style="3"/>
    <col min="10498" max="10498" width="61.83203125" style="3" customWidth="1"/>
    <col min="10499" max="10500" width="14.83203125" style="3" customWidth="1"/>
    <col min="10501" max="10501" width="1" style="3" customWidth="1"/>
    <col min="10502" max="10502" width="61.83203125" style="3" customWidth="1"/>
    <col min="10503" max="10504" width="14.83203125" style="3" customWidth="1"/>
    <col min="10505" max="10753" width="12" style="3"/>
    <col min="10754" max="10754" width="61.83203125" style="3" customWidth="1"/>
    <col min="10755" max="10756" width="14.83203125" style="3" customWidth="1"/>
    <col min="10757" max="10757" width="1" style="3" customWidth="1"/>
    <col min="10758" max="10758" width="61.83203125" style="3" customWidth="1"/>
    <col min="10759" max="10760" width="14.83203125" style="3" customWidth="1"/>
    <col min="10761" max="11009" width="12" style="3"/>
    <col min="11010" max="11010" width="61.83203125" style="3" customWidth="1"/>
    <col min="11011" max="11012" width="14.83203125" style="3" customWidth="1"/>
    <col min="11013" max="11013" width="1" style="3" customWidth="1"/>
    <col min="11014" max="11014" width="61.83203125" style="3" customWidth="1"/>
    <col min="11015" max="11016" width="14.83203125" style="3" customWidth="1"/>
    <col min="11017" max="11265" width="12" style="3"/>
    <col min="11266" max="11266" width="61.83203125" style="3" customWidth="1"/>
    <col min="11267" max="11268" width="14.83203125" style="3" customWidth="1"/>
    <col min="11269" max="11269" width="1" style="3" customWidth="1"/>
    <col min="11270" max="11270" width="61.83203125" style="3" customWidth="1"/>
    <col min="11271" max="11272" width="14.83203125" style="3" customWidth="1"/>
    <col min="11273" max="11521" width="12" style="3"/>
    <col min="11522" max="11522" width="61.83203125" style="3" customWidth="1"/>
    <col min="11523" max="11524" width="14.83203125" style="3" customWidth="1"/>
    <col min="11525" max="11525" width="1" style="3" customWidth="1"/>
    <col min="11526" max="11526" width="61.83203125" style="3" customWidth="1"/>
    <col min="11527" max="11528" width="14.83203125" style="3" customWidth="1"/>
    <col min="11529" max="11777" width="12" style="3"/>
    <col min="11778" max="11778" width="61.83203125" style="3" customWidth="1"/>
    <col min="11779" max="11780" width="14.83203125" style="3" customWidth="1"/>
    <col min="11781" max="11781" width="1" style="3" customWidth="1"/>
    <col min="11782" max="11782" width="61.83203125" style="3" customWidth="1"/>
    <col min="11783" max="11784" width="14.83203125" style="3" customWidth="1"/>
    <col min="11785" max="12033" width="12" style="3"/>
    <col min="12034" max="12034" width="61.83203125" style="3" customWidth="1"/>
    <col min="12035" max="12036" width="14.83203125" style="3" customWidth="1"/>
    <col min="12037" max="12037" width="1" style="3" customWidth="1"/>
    <col min="12038" max="12038" width="61.83203125" style="3" customWidth="1"/>
    <col min="12039" max="12040" width="14.83203125" style="3" customWidth="1"/>
    <col min="12041" max="12289" width="12" style="3"/>
    <col min="12290" max="12290" width="61.83203125" style="3" customWidth="1"/>
    <col min="12291" max="12292" width="14.83203125" style="3" customWidth="1"/>
    <col min="12293" max="12293" width="1" style="3" customWidth="1"/>
    <col min="12294" max="12294" width="61.83203125" style="3" customWidth="1"/>
    <col min="12295" max="12296" width="14.83203125" style="3" customWidth="1"/>
    <col min="12297" max="12545" width="12" style="3"/>
    <col min="12546" max="12546" width="61.83203125" style="3" customWidth="1"/>
    <col min="12547" max="12548" width="14.83203125" style="3" customWidth="1"/>
    <col min="12549" max="12549" width="1" style="3" customWidth="1"/>
    <col min="12550" max="12550" width="61.83203125" style="3" customWidth="1"/>
    <col min="12551" max="12552" width="14.83203125" style="3" customWidth="1"/>
    <col min="12553" max="12801" width="12" style="3"/>
    <col min="12802" max="12802" width="61.83203125" style="3" customWidth="1"/>
    <col min="12803" max="12804" width="14.83203125" style="3" customWidth="1"/>
    <col min="12805" max="12805" width="1" style="3" customWidth="1"/>
    <col min="12806" max="12806" width="61.83203125" style="3" customWidth="1"/>
    <col min="12807" max="12808" width="14.83203125" style="3" customWidth="1"/>
    <col min="12809" max="13057" width="12" style="3"/>
    <col min="13058" max="13058" width="61.83203125" style="3" customWidth="1"/>
    <col min="13059" max="13060" width="14.83203125" style="3" customWidth="1"/>
    <col min="13061" max="13061" width="1" style="3" customWidth="1"/>
    <col min="13062" max="13062" width="61.83203125" style="3" customWidth="1"/>
    <col min="13063" max="13064" width="14.83203125" style="3" customWidth="1"/>
    <col min="13065" max="13313" width="12" style="3"/>
    <col min="13314" max="13314" width="61.83203125" style="3" customWidth="1"/>
    <col min="13315" max="13316" width="14.83203125" style="3" customWidth="1"/>
    <col min="13317" max="13317" width="1" style="3" customWidth="1"/>
    <col min="13318" max="13318" width="61.83203125" style="3" customWidth="1"/>
    <col min="13319" max="13320" width="14.83203125" style="3" customWidth="1"/>
    <col min="13321" max="13569" width="12" style="3"/>
    <col min="13570" max="13570" width="61.83203125" style="3" customWidth="1"/>
    <col min="13571" max="13572" width="14.83203125" style="3" customWidth="1"/>
    <col min="13573" max="13573" width="1" style="3" customWidth="1"/>
    <col min="13574" max="13574" width="61.83203125" style="3" customWidth="1"/>
    <col min="13575" max="13576" width="14.83203125" style="3" customWidth="1"/>
    <col min="13577" max="13825" width="12" style="3"/>
    <col min="13826" max="13826" width="61.83203125" style="3" customWidth="1"/>
    <col min="13827" max="13828" width="14.83203125" style="3" customWidth="1"/>
    <col min="13829" max="13829" width="1" style="3" customWidth="1"/>
    <col min="13830" max="13830" width="61.83203125" style="3" customWidth="1"/>
    <col min="13831" max="13832" width="14.83203125" style="3" customWidth="1"/>
    <col min="13833" max="14081" width="12" style="3"/>
    <col min="14082" max="14082" width="61.83203125" style="3" customWidth="1"/>
    <col min="14083" max="14084" width="14.83203125" style="3" customWidth="1"/>
    <col min="14085" max="14085" width="1" style="3" customWidth="1"/>
    <col min="14086" max="14086" width="61.83203125" style="3" customWidth="1"/>
    <col min="14087" max="14088" width="14.83203125" style="3" customWidth="1"/>
    <col min="14089" max="14337" width="12" style="3"/>
    <col min="14338" max="14338" width="61.83203125" style="3" customWidth="1"/>
    <col min="14339" max="14340" width="14.83203125" style="3" customWidth="1"/>
    <col min="14341" max="14341" width="1" style="3" customWidth="1"/>
    <col min="14342" max="14342" width="61.83203125" style="3" customWidth="1"/>
    <col min="14343" max="14344" width="14.83203125" style="3" customWidth="1"/>
    <col min="14345" max="14593" width="12" style="3"/>
    <col min="14594" max="14594" width="61.83203125" style="3" customWidth="1"/>
    <col min="14595" max="14596" width="14.83203125" style="3" customWidth="1"/>
    <col min="14597" max="14597" width="1" style="3" customWidth="1"/>
    <col min="14598" max="14598" width="61.83203125" style="3" customWidth="1"/>
    <col min="14599" max="14600" width="14.83203125" style="3" customWidth="1"/>
    <col min="14601" max="14849" width="12" style="3"/>
    <col min="14850" max="14850" width="61.83203125" style="3" customWidth="1"/>
    <col min="14851" max="14852" width="14.83203125" style="3" customWidth="1"/>
    <col min="14853" max="14853" width="1" style="3" customWidth="1"/>
    <col min="14854" max="14854" width="61.83203125" style="3" customWidth="1"/>
    <col min="14855" max="14856" width="14.83203125" style="3" customWidth="1"/>
    <col min="14857" max="15105" width="12" style="3"/>
    <col min="15106" max="15106" width="61.83203125" style="3" customWidth="1"/>
    <col min="15107" max="15108" width="14.83203125" style="3" customWidth="1"/>
    <col min="15109" max="15109" width="1" style="3" customWidth="1"/>
    <col min="15110" max="15110" width="61.83203125" style="3" customWidth="1"/>
    <col min="15111" max="15112" width="14.83203125" style="3" customWidth="1"/>
    <col min="15113" max="15361" width="12" style="3"/>
    <col min="15362" max="15362" width="61.83203125" style="3" customWidth="1"/>
    <col min="15363" max="15364" width="14.83203125" style="3" customWidth="1"/>
    <col min="15365" max="15365" width="1" style="3" customWidth="1"/>
    <col min="15366" max="15366" width="61.83203125" style="3" customWidth="1"/>
    <col min="15367" max="15368" width="14.83203125" style="3" customWidth="1"/>
    <col min="15369" max="15617" width="12" style="3"/>
    <col min="15618" max="15618" width="61.83203125" style="3" customWidth="1"/>
    <col min="15619" max="15620" width="14.83203125" style="3" customWidth="1"/>
    <col min="15621" max="15621" width="1" style="3" customWidth="1"/>
    <col min="15622" max="15622" width="61.83203125" style="3" customWidth="1"/>
    <col min="15623" max="15624" width="14.83203125" style="3" customWidth="1"/>
    <col min="15625" max="15873" width="12" style="3"/>
    <col min="15874" max="15874" width="61.83203125" style="3" customWidth="1"/>
    <col min="15875" max="15876" width="14.83203125" style="3" customWidth="1"/>
    <col min="15877" max="15877" width="1" style="3" customWidth="1"/>
    <col min="15878" max="15878" width="61.83203125" style="3" customWidth="1"/>
    <col min="15879" max="15880" width="14.83203125" style="3" customWidth="1"/>
    <col min="15881" max="16129" width="12" style="3"/>
    <col min="16130" max="16130" width="61.83203125" style="3" customWidth="1"/>
    <col min="16131" max="16132" width="14.83203125" style="3" customWidth="1"/>
    <col min="16133" max="16133" width="1" style="3" customWidth="1"/>
    <col min="16134" max="16134" width="61.83203125" style="3" customWidth="1"/>
    <col min="16135" max="16136" width="14.83203125" style="3" customWidth="1"/>
    <col min="16137" max="16384" width="12" style="3"/>
  </cols>
  <sheetData>
    <row r="1" spans="2:11" ht="12.75" x14ac:dyDescent="0.2">
      <c r="B1" s="1"/>
      <c r="C1" s="1"/>
      <c r="D1" s="2"/>
      <c r="E1" s="2"/>
      <c r="F1" s="2"/>
      <c r="G1" s="2"/>
      <c r="H1" s="2"/>
    </row>
    <row r="2" spans="2:11" ht="63" customHeight="1" x14ac:dyDescent="0.2">
      <c r="B2" s="4" t="s">
        <v>0</v>
      </c>
      <c r="C2" s="5"/>
      <c r="D2" s="5"/>
      <c r="E2" s="5"/>
      <c r="F2" s="5"/>
      <c r="G2" s="5"/>
      <c r="H2" s="6"/>
    </row>
    <row r="3" spans="2:11" s="12" customFormat="1" ht="12.75" x14ac:dyDescent="0.2">
      <c r="B3" s="7" t="s">
        <v>1</v>
      </c>
      <c r="C3" s="8">
        <v>2022</v>
      </c>
      <c r="D3" s="8">
        <v>2021</v>
      </c>
      <c r="E3" s="9"/>
      <c r="F3" s="10" t="s">
        <v>2</v>
      </c>
      <c r="G3" s="8">
        <v>2022</v>
      </c>
      <c r="H3" s="11">
        <v>2021</v>
      </c>
    </row>
    <row r="4" spans="2:11" s="12" customFormat="1" ht="12.75" x14ac:dyDescent="0.2">
      <c r="B4" s="13"/>
      <c r="C4" s="14"/>
      <c r="D4" s="14"/>
      <c r="E4" s="15"/>
      <c r="F4" s="16"/>
      <c r="G4" s="14"/>
      <c r="H4" s="17"/>
    </row>
    <row r="5" spans="2:11" ht="12.75" x14ac:dyDescent="0.2">
      <c r="B5" s="18" t="s">
        <v>3</v>
      </c>
      <c r="C5" s="19"/>
      <c r="D5" s="19"/>
      <c r="E5" s="20"/>
      <c r="F5" s="16" t="s">
        <v>4</v>
      </c>
      <c r="G5" s="19"/>
      <c r="H5" s="21"/>
    </row>
    <row r="6" spans="2:11" ht="12.75" x14ac:dyDescent="0.2">
      <c r="B6" s="22" t="s">
        <v>5</v>
      </c>
      <c r="C6" s="23">
        <v>94274948</v>
      </c>
      <c r="D6" s="23">
        <v>168970972.93000001</v>
      </c>
      <c r="E6" s="24"/>
      <c r="F6" s="25" t="s">
        <v>6</v>
      </c>
      <c r="G6" s="23">
        <v>17843871.789999999</v>
      </c>
      <c r="H6" s="26">
        <v>15501332.07</v>
      </c>
    </row>
    <row r="7" spans="2:11" ht="12.75" x14ac:dyDescent="0.2">
      <c r="B7" s="22" t="s">
        <v>7</v>
      </c>
      <c r="C7" s="23">
        <v>12115658.25</v>
      </c>
      <c r="D7" s="23">
        <v>12100438.6</v>
      </c>
      <c r="E7" s="24"/>
      <c r="F7" s="25" t="s">
        <v>8</v>
      </c>
      <c r="G7" s="23">
        <v>0</v>
      </c>
      <c r="H7" s="26">
        <v>0</v>
      </c>
    </row>
    <row r="8" spans="2:11" ht="12.75" x14ac:dyDescent="0.2">
      <c r="B8" s="22" t="s">
        <v>9</v>
      </c>
      <c r="C8" s="23">
        <v>7563961.3700000001</v>
      </c>
      <c r="D8" s="23">
        <v>81205923.950000003</v>
      </c>
      <c r="E8" s="24"/>
      <c r="F8" s="25" t="s">
        <v>10</v>
      </c>
      <c r="G8" s="23">
        <v>0</v>
      </c>
      <c r="H8" s="26">
        <v>0</v>
      </c>
    </row>
    <row r="9" spans="2:11" ht="12.75" x14ac:dyDescent="0.2">
      <c r="B9" s="22" t="s">
        <v>11</v>
      </c>
      <c r="C9" s="23">
        <v>0</v>
      </c>
      <c r="D9" s="23">
        <v>0</v>
      </c>
      <c r="E9" s="24"/>
      <c r="F9" s="25" t="s">
        <v>12</v>
      </c>
      <c r="G9" s="23">
        <v>0</v>
      </c>
      <c r="H9" s="26">
        <v>0</v>
      </c>
    </row>
    <row r="10" spans="2:11" ht="12.75" x14ac:dyDescent="0.2">
      <c r="B10" s="22" t="s">
        <v>13</v>
      </c>
      <c r="C10" s="23">
        <v>0</v>
      </c>
      <c r="D10" s="23">
        <v>0</v>
      </c>
      <c r="E10" s="24"/>
      <c r="F10" s="25" t="s">
        <v>14</v>
      </c>
      <c r="G10" s="23">
        <v>0</v>
      </c>
      <c r="H10" s="26">
        <v>0</v>
      </c>
      <c r="K10" s="27">
        <f>+C6+C7+D7</f>
        <v>118491044.84999999</v>
      </c>
    </row>
    <row r="11" spans="2:11" ht="13.5" customHeight="1" x14ac:dyDescent="0.2">
      <c r="B11" s="22" t="s">
        <v>15</v>
      </c>
      <c r="C11" s="23">
        <v>0</v>
      </c>
      <c r="D11" s="23">
        <v>0</v>
      </c>
      <c r="E11" s="24"/>
      <c r="F11" s="25" t="s">
        <v>16</v>
      </c>
      <c r="G11" s="23">
        <v>1998858890.6600001</v>
      </c>
      <c r="H11" s="26">
        <v>1971370426.8099999</v>
      </c>
    </row>
    <row r="12" spans="2:11" ht="12.75" x14ac:dyDescent="0.2">
      <c r="B12" s="22" t="s">
        <v>17</v>
      </c>
      <c r="C12" s="28">
        <v>1987375110.3900001</v>
      </c>
      <c r="D12" s="28">
        <v>1964084873.4400001</v>
      </c>
      <c r="E12" s="24"/>
      <c r="F12" s="25" t="s">
        <v>18</v>
      </c>
      <c r="G12" s="23">
        <v>0</v>
      </c>
      <c r="H12" s="26">
        <v>0</v>
      </c>
    </row>
    <row r="13" spans="2:11" ht="12.75" x14ac:dyDescent="0.2">
      <c r="B13" s="22"/>
      <c r="C13" s="23"/>
      <c r="D13" s="23"/>
      <c r="E13" s="24"/>
      <c r="F13" s="25" t="s">
        <v>19</v>
      </c>
      <c r="G13" s="23">
        <v>0</v>
      </c>
      <c r="H13" s="26">
        <v>0</v>
      </c>
    </row>
    <row r="14" spans="2:11" ht="12.75" x14ac:dyDescent="0.2">
      <c r="B14" s="29" t="s">
        <v>20</v>
      </c>
      <c r="C14" s="30">
        <f>SUM(C6:C12)</f>
        <v>2101329678.0100002</v>
      </c>
      <c r="D14" s="30">
        <f>SUM(D6:D12)</f>
        <v>2226362208.9200001</v>
      </c>
      <c r="E14" s="24"/>
      <c r="F14" s="25"/>
      <c r="G14" s="30"/>
      <c r="H14" s="31"/>
    </row>
    <row r="15" spans="2:11" ht="12.75" x14ac:dyDescent="0.2">
      <c r="B15" s="13"/>
      <c r="C15" s="30"/>
      <c r="D15" s="30"/>
      <c r="E15" s="15"/>
      <c r="F15" s="32" t="s">
        <v>21</v>
      </c>
      <c r="G15" s="30">
        <f>SUM(G6:G13)</f>
        <v>2016702762.45</v>
      </c>
      <c r="H15" s="31">
        <f>SUM(H6:H13)</f>
        <v>1986871758.8799999</v>
      </c>
    </row>
    <row r="16" spans="2:11" ht="12.75" x14ac:dyDescent="0.2">
      <c r="B16" s="13" t="s">
        <v>22</v>
      </c>
      <c r="C16" s="23"/>
      <c r="D16" s="23"/>
      <c r="E16" s="24"/>
      <c r="F16" s="16"/>
      <c r="G16" s="30"/>
      <c r="H16" s="31"/>
    </row>
    <row r="17" spans="2:10" ht="12.75" x14ac:dyDescent="0.2">
      <c r="B17" s="22" t="s">
        <v>23</v>
      </c>
      <c r="C17" s="23">
        <v>0</v>
      </c>
      <c r="D17" s="23">
        <v>0</v>
      </c>
      <c r="E17" s="15"/>
      <c r="F17" s="16" t="s">
        <v>24</v>
      </c>
      <c r="G17" s="30"/>
      <c r="H17" s="31"/>
    </row>
    <row r="18" spans="2:10" ht="12.75" x14ac:dyDescent="0.2">
      <c r="B18" s="22" t="s">
        <v>25</v>
      </c>
      <c r="C18" s="23">
        <v>0</v>
      </c>
      <c r="D18" s="23">
        <v>0</v>
      </c>
      <c r="E18" s="24"/>
      <c r="F18" s="25" t="s">
        <v>26</v>
      </c>
      <c r="G18" s="23">
        <v>0</v>
      </c>
      <c r="H18" s="26">
        <v>0</v>
      </c>
    </row>
    <row r="19" spans="2:10" ht="25.5" x14ac:dyDescent="0.2">
      <c r="B19" s="22" t="s">
        <v>27</v>
      </c>
      <c r="C19" s="23">
        <v>3151647459.5599999</v>
      </c>
      <c r="D19" s="23">
        <v>3000634114.3400002</v>
      </c>
      <c r="E19" s="24"/>
      <c r="F19" s="25" t="s">
        <v>28</v>
      </c>
      <c r="G19" s="23">
        <v>0</v>
      </c>
      <c r="H19" s="26">
        <v>0</v>
      </c>
      <c r="J19" s="27">
        <f>+C19-D19</f>
        <v>151013345.21999979</v>
      </c>
    </row>
    <row r="20" spans="2:10" ht="12.75" x14ac:dyDescent="0.2">
      <c r="B20" s="22" t="s">
        <v>29</v>
      </c>
      <c r="C20" s="28">
        <v>41334560.07</v>
      </c>
      <c r="D20" s="28">
        <v>41334560.07</v>
      </c>
      <c r="E20" s="24"/>
      <c r="F20" s="25" t="s">
        <v>30</v>
      </c>
      <c r="G20" s="23">
        <v>0</v>
      </c>
      <c r="H20" s="26">
        <v>0</v>
      </c>
    </row>
    <row r="21" spans="2:10" ht="12.75" x14ac:dyDescent="0.2">
      <c r="B21" s="22" t="s">
        <v>31</v>
      </c>
      <c r="C21" s="23">
        <v>0</v>
      </c>
      <c r="D21" s="23">
        <v>0</v>
      </c>
      <c r="E21" s="24"/>
      <c r="F21" s="25" t="s">
        <v>32</v>
      </c>
      <c r="G21" s="23">
        <v>0</v>
      </c>
      <c r="H21" s="26">
        <v>0</v>
      </c>
      <c r="J21" s="27">
        <f>+C20-D20</f>
        <v>0</v>
      </c>
    </row>
    <row r="22" spans="2:10" ht="25.5" x14ac:dyDescent="0.2">
      <c r="B22" s="22" t="s">
        <v>33</v>
      </c>
      <c r="C22" s="23">
        <v>-32657309.41</v>
      </c>
      <c r="D22" s="23">
        <v>-32657309.41</v>
      </c>
      <c r="E22" s="24"/>
      <c r="F22" s="33" t="s">
        <v>34</v>
      </c>
      <c r="G22" s="23">
        <v>0</v>
      </c>
      <c r="H22" s="26">
        <v>0</v>
      </c>
    </row>
    <row r="23" spans="2:10" ht="12.75" x14ac:dyDescent="0.2">
      <c r="B23" s="22" t="s">
        <v>35</v>
      </c>
      <c r="C23" s="23">
        <v>0</v>
      </c>
      <c r="D23" s="23">
        <v>0</v>
      </c>
      <c r="E23" s="24"/>
      <c r="F23" s="25" t="s">
        <v>36</v>
      </c>
      <c r="G23" s="23">
        <v>0</v>
      </c>
      <c r="H23" s="26">
        <v>0</v>
      </c>
    </row>
    <row r="24" spans="2:10" ht="12.75" x14ac:dyDescent="0.2">
      <c r="B24" s="22" t="s">
        <v>37</v>
      </c>
      <c r="C24" s="23">
        <v>0</v>
      </c>
      <c r="D24" s="23">
        <v>0</v>
      </c>
      <c r="E24" s="15"/>
      <c r="F24" s="25"/>
      <c r="G24" s="23"/>
      <c r="H24" s="26"/>
    </row>
    <row r="25" spans="2:10" ht="12.75" x14ac:dyDescent="0.2">
      <c r="B25" s="22" t="s">
        <v>38</v>
      </c>
      <c r="C25" s="23">
        <v>0</v>
      </c>
      <c r="D25" s="23">
        <v>0</v>
      </c>
      <c r="E25" s="24"/>
      <c r="F25" s="32" t="s">
        <v>39</v>
      </c>
      <c r="G25" s="30">
        <f>SUM(G18:G23)</f>
        <v>0</v>
      </c>
      <c r="H25" s="31">
        <f>SUM(H18:H23)</f>
        <v>0</v>
      </c>
    </row>
    <row r="26" spans="2:10" s="12" customFormat="1" ht="12.75" x14ac:dyDescent="0.2">
      <c r="B26" s="22"/>
      <c r="C26" s="23"/>
      <c r="D26" s="23"/>
      <c r="E26" s="15"/>
      <c r="F26" s="25"/>
      <c r="G26" s="30"/>
      <c r="H26" s="31"/>
    </row>
    <row r="27" spans="2:10" ht="12.75" x14ac:dyDescent="0.2">
      <c r="B27" s="29" t="s">
        <v>40</v>
      </c>
      <c r="C27" s="30">
        <f>SUM(C17:C25)</f>
        <v>3160324710.2200003</v>
      </c>
      <c r="D27" s="30">
        <f>SUM(D17:D25)</f>
        <v>3009311365.0000005</v>
      </c>
      <c r="E27" s="24"/>
      <c r="F27" s="16" t="s">
        <v>41</v>
      </c>
      <c r="G27" s="30">
        <f>SUM(G25+G15)</f>
        <v>2016702762.45</v>
      </c>
      <c r="H27" s="31">
        <f>SUM(H15+H25)</f>
        <v>1986871758.8799999</v>
      </c>
    </row>
    <row r="28" spans="2:10" ht="12.75" x14ac:dyDescent="0.2">
      <c r="B28" s="13"/>
      <c r="C28" s="34"/>
      <c r="D28" s="34"/>
      <c r="E28" s="20"/>
      <c r="F28" s="16"/>
      <c r="G28" s="30"/>
      <c r="H28" s="31"/>
    </row>
    <row r="29" spans="2:10" ht="12.75" x14ac:dyDescent="0.2">
      <c r="B29" s="13" t="s">
        <v>42</v>
      </c>
      <c r="C29" s="35">
        <f>C14+C27</f>
        <v>5261654388.2300005</v>
      </c>
      <c r="D29" s="35">
        <f>D14+D27</f>
        <v>5235673573.9200001</v>
      </c>
      <c r="E29" s="20"/>
      <c r="F29" s="16" t="s">
        <v>43</v>
      </c>
      <c r="G29" s="30"/>
      <c r="H29" s="31"/>
    </row>
    <row r="30" spans="2:10" ht="12.75" x14ac:dyDescent="0.2">
      <c r="B30" s="36"/>
      <c r="C30" s="1"/>
      <c r="D30" s="2"/>
      <c r="E30" s="15"/>
      <c r="F30" s="16"/>
      <c r="G30" s="30"/>
      <c r="H30" s="31"/>
    </row>
    <row r="31" spans="2:10" ht="12.75" x14ac:dyDescent="0.2">
      <c r="B31" s="37"/>
      <c r="C31" s="38"/>
      <c r="D31" s="38"/>
      <c r="E31" s="24"/>
      <c r="F31" s="32" t="s">
        <v>44</v>
      </c>
      <c r="G31" s="30">
        <f>SUM(G32:G34)</f>
        <v>3293960426.4699998</v>
      </c>
      <c r="H31" s="31">
        <f>SUM(H32:H34)</f>
        <v>3293954593.5300002</v>
      </c>
    </row>
    <row r="32" spans="2:10" ht="12.75" x14ac:dyDescent="0.2">
      <c r="B32" s="37"/>
      <c r="C32" s="38"/>
      <c r="D32" s="38"/>
      <c r="E32" s="24"/>
      <c r="F32" s="25" t="s">
        <v>45</v>
      </c>
      <c r="G32" s="39">
        <v>3293960426.4699998</v>
      </c>
      <c r="H32" s="26">
        <v>3293954593.5300002</v>
      </c>
    </row>
    <row r="33" spans="2:8" ht="12.75" x14ac:dyDescent="0.2">
      <c r="B33" s="37"/>
      <c r="C33" s="38"/>
      <c r="D33" s="38"/>
      <c r="E33" s="24"/>
      <c r="F33" s="25" t="s">
        <v>46</v>
      </c>
      <c r="G33" s="23">
        <v>0</v>
      </c>
      <c r="H33" s="26">
        <v>0</v>
      </c>
    </row>
    <row r="34" spans="2:8" ht="12.75" x14ac:dyDescent="0.2">
      <c r="B34" s="37"/>
      <c r="C34" s="38"/>
      <c r="D34" s="38"/>
      <c r="E34" s="24"/>
      <c r="F34" s="25" t="s">
        <v>47</v>
      </c>
      <c r="G34" s="23">
        <v>0</v>
      </c>
      <c r="H34" s="26">
        <v>0</v>
      </c>
    </row>
    <row r="35" spans="2:8" ht="12.75" x14ac:dyDescent="0.2">
      <c r="B35" s="37"/>
      <c r="C35" s="38"/>
      <c r="D35" s="38"/>
      <c r="E35" s="15"/>
      <c r="F35" s="25"/>
      <c r="G35" s="23"/>
      <c r="H35" s="26"/>
    </row>
    <row r="36" spans="2:8" ht="12.75" x14ac:dyDescent="0.2">
      <c r="B36" s="37"/>
      <c r="C36" s="38"/>
      <c r="D36" s="40"/>
      <c r="E36" s="24"/>
      <c r="F36" s="32" t="s">
        <v>48</v>
      </c>
      <c r="G36" s="30">
        <f>SUM(G37:G41)</f>
        <v>-49008800.689999998</v>
      </c>
      <c r="H36" s="31">
        <f>SUM(H37:H41)</f>
        <v>-45152778.489999995</v>
      </c>
    </row>
    <row r="37" spans="2:8" ht="12.75" x14ac:dyDescent="0.2">
      <c r="B37" s="37"/>
      <c r="C37" s="38"/>
      <c r="D37" s="40"/>
      <c r="E37" s="24"/>
      <c r="F37" s="25" t="s">
        <v>49</v>
      </c>
      <c r="G37" s="28">
        <v>5183605.2300000004</v>
      </c>
      <c r="H37" s="41">
        <v>5669145.4900000002</v>
      </c>
    </row>
    <row r="38" spans="2:8" ht="12.75" x14ac:dyDescent="0.2">
      <c r="B38" s="37"/>
      <c r="C38" s="38"/>
      <c r="D38" s="40"/>
      <c r="E38" s="24"/>
      <c r="F38" s="25" t="s">
        <v>50</v>
      </c>
      <c r="G38" s="23">
        <v>-54194822.590000004</v>
      </c>
      <c r="H38" s="26">
        <v>-50824340.649999999</v>
      </c>
    </row>
    <row r="39" spans="2:8" ht="12.75" x14ac:dyDescent="0.2">
      <c r="B39" s="37"/>
      <c r="C39" s="42"/>
      <c r="D39" s="42"/>
      <c r="E39" s="24"/>
      <c r="F39" s="25" t="s">
        <v>51</v>
      </c>
      <c r="G39" s="23">
        <v>0</v>
      </c>
      <c r="H39" s="26">
        <v>0</v>
      </c>
    </row>
    <row r="40" spans="2:8" ht="12.75" x14ac:dyDescent="0.2">
      <c r="B40" s="37"/>
      <c r="C40" s="38"/>
      <c r="D40" s="38"/>
      <c r="E40" s="43"/>
      <c r="F40" s="25" t="s">
        <v>52</v>
      </c>
      <c r="G40" s="23">
        <v>0</v>
      </c>
      <c r="H40" s="26">
        <v>0</v>
      </c>
    </row>
    <row r="41" spans="2:8" ht="12.75" x14ac:dyDescent="0.2">
      <c r="B41" s="37"/>
      <c r="C41" s="38"/>
      <c r="D41" s="38"/>
      <c r="E41" s="2"/>
      <c r="F41" s="25" t="s">
        <v>53</v>
      </c>
      <c r="G41" s="23">
        <v>2416.67</v>
      </c>
      <c r="H41" s="26">
        <v>2416.67</v>
      </c>
    </row>
    <row r="42" spans="2:8" ht="12.75" x14ac:dyDescent="0.2">
      <c r="B42" s="37"/>
      <c r="C42" s="38"/>
      <c r="D42" s="38"/>
      <c r="E42" s="2"/>
      <c r="F42" s="25"/>
      <c r="G42" s="23"/>
      <c r="H42" s="26"/>
    </row>
    <row r="43" spans="2:8" ht="25.5" x14ac:dyDescent="0.2">
      <c r="B43" s="37"/>
      <c r="C43" s="1"/>
      <c r="D43" s="2"/>
      <c r="E43" s="2"/>
      <c r="F43" s="32" t="s">
        <v>54</v>
      </c>
      <c r="G43" s="30">
        <f>SUM(G44:G45)</f>
        <v>0</v>
      </c>
      <c r="H43" s="31">
        <f>SUM(H44:H45)</f>
        <v>0</v>
      </c>
    </row>
    <row r="44" spans="2:8" ht="12.75" x14ac:dyDescent="0.2">
      <c r="B44" s="36"/>
      <c r="C44" s="1"/>
      <c r="D44" s="2"/>
      <c r="E44" s="2"/>
      <c r="F44" s="25" t="s">
        <v>55</v>
      </c>
      <c r="G44" s="23">
        <v>0</v>
      </c>
      <c r="H44" s="26">
        <v>0</v>
      </c>
    </row>
    <row r="45" spans="2:8" ht="12.75" x14ac:dyDescent="0.2">
      <c r="B45" s="36"/>
      <c r="C45" s="1"/>
      <c r="D45" s="2"/>
      <c r="E45" s="2"/>
      <c r="F45" s="25" t="s">
        <v>56</v>
      </c>
      <c r="G45" s="23">
        <v>0</v>
      </c>
      <c r="H45" s="26">
        <v>0</v>
      </c>
    </row>
    <row r="46" spans="2:8" ht="12.75" x14ac:dyDescent="0.2">
      <c r="B46" s="36"/>
      <c r="C46" s="1"/>
      <c r="D46" s="2"/>
      <c r="E46" s="2"/>
      <c r="F46" s="25"/>
      <c r="G46" s="23"/>
      <c r="H46" s="26"/>
    </row>
    <row r="47" spans="2:8" ht="12.75" x14ac:dyDescent="0.2">
      <c r="B47" s="36"/>
      <c r="C47" s="1"/>
      <c r="D47" s="2"/>
      <c r="E47" s="2"/>
      <c r="F47" s="16" t="s">
        <v>57</v>
      </c>
      <c r="G47" s="30">
        <f>SUM(G43+G36+G31)</f>
        <v>3244951625.7799997</v>
      </c>
      <c r="H47" s="31">
        <f>SUM(H43+H36+H31)</f>
        <v>3248801815.0400004</v>
      </c>
    </row>
    <row r="48" spans="2:8" ht="12.75" x14ac:dyDescent="0.2">
      <c r="B48" s="36"/>
      <c r="C48" s="1"/>
      <c r="D48" s="2"/>
      <c r="E48" s="2"/>
      <c r="F48" s="16"/>
      <c r="G48" s="30"/>
      <c r="H48" s="31"/>
    </row>
    <row r="49" spans="2:8" ht="12.75" x14ac:dyDescent="0.2">
      <c r="B49" s="36"/>
      <c r="C49" s="1"/>
      <c r="D49" s="2"/>
      <c r="E49" s="2"/>
      <c r="F49" s="16" t="s">
        <v>58</v>
      </c>
      <c r="G49" s="30">
        <f>G47+G27</f>
        <v>5261654388.2299995</v>
      </c>
      <c r="H49" s="31">
        <f>H47+H27</f>
        <v>5235673573.9200001</v>
      </c>
    </row>
    <row r="50" spans="2:8" ht="12.75" x14ac:dyDescent="0.2">
      <c r="B50" s="44"/>
      <c r="C50" s="45"/>
      <c r="D50" s="46"/>
      <c r="E50" s="46"/>
      <c r="F50" s="46"/>
      <c r="G50" s="46"/>
      <c r="H50" s="47"/>
    </row>
    <row r="51" spans="2:8" ht="12.75" x14ac:dyDescent="0.2">
      <c r="B51" s="48" t="s">
        <v>59</v>
      </c>
      <c r="C51" s="1"/>
      <c r="D51" s="2"/>
      <c r="E51" s="2"/>
      <c r="F51" s="2"/>
      <c r="G51" s="2"/>
      <c r="H51" s="2"/>
    </row>
    <row r="52" spans="2:8" ht="25.5" customHeight="1" x14ac:dyDescent="0.2">
      <c r="B52" s="49"/>
      <c r="C52" s="49"/>
      <c r="D52" s="49"/>
      <c r="E52" s="49"/>
      <c r="F52" s="49"/>
      <c r="G52" s="2"/>
      <c r="H52" s="2"/>
    </row>
    <row r="53" spans="2:8" ht="12.75" x14ac:dyDescent="0.2">
      <c r="B53" s="1"/>
      <c r="C53" s="1"/>
      <c r="D53" s="2"/>
      <c r="E53" s="2"/>
      <c r="F53" s="2"/>
      <c r="G53" s="2"/>
      <c r="H53" s="2"/>
    </row>
    <row r="54" spans="2:8" ht="12.75" x14ac:dyDescent="0.2">
      <c r="B54" s="1"/>
      <c r="C54" s="1"/>
      <c r="D54" s="2"/>
      <c r="E54" s="2"/>
      <c r="F54" s="2"/>
      <c r="G54" s="2"/>
      <c r="H54" s="2"/>
    </row>
    <row r="55" spans="2:8" ht="12.75" x14ac:dyDescent="0.2">
      <c r="B55" s="1"/>
      <c r="C55" s="1"/>
      <c r="D55" s="2"/>
      <c r="E55" s="2"/>
      <c r="F55" s="2"/>
      <c r="G55" s="2"/>
      <c r="H55" s="2"/>
    </row>
    <row r="56" spans="2:8" ht="12.75" x14ac:dyDescent="0.2">
      <c r="B56" s="50" t="s">
        <v>60</v>
      </c>
      <c r="C56" s="50"/>
      <c r="D56" s="50"/>
      <c r="E56" s="50"/>
      <c r="F56" s="50"/>
      <c r="G56" s="51"/>
      <c r="H56" s="2"/>
    </row>
    <row r="57" spans="2:8" ht="12.75" x14ac:dyDescent="0.2">
      <c r="B57" s="52" t="s">
        <v>61</v>
      </c>
      <c r="C57" s="52"/>
      <c r="D57" s="52"/>
      <c r="E57" s="52"/>
      <c r="F57" s="52"/>
      <c r="G57" s="53"/>
      <c r="H57" s="2"/>
    </row>
    <row r="58" spans="2:8" ht="12.75" x14ac:dyDescent="0.2">
      <c r="B58" s="54" t="s">
        <v>62</v>
      </c>
      <c r="C58" s="54"/>
      <c r="D58" s="54"/>
      <c r="E58" s="54"/>
      <c r="F58" s="54"/>
      <c r="G58" s="55"/>
      <c r="H58" s="2"/>
    </row>
    <row r="59" spans="2:8" ht="12.75" x14ac:dyDescent="0.2">
      <c r="B59" s="1"/>
      <c r="C59" s="1"/>
      <c r="D59" s="2"/>
      <c r="E59" s="2"/>
      <c r="F59" s="2"/>
      <c r="G59" s="2"/>
      <c r="H59" s="2"/>
    </row>
    <row r="60" spans="2:8" ht="12.75" x14ac:dyDescent="0.2">
      <c r="B60" s="1"/>
      <c r="C60" s="1"/>
      <c r="D60" s="2"/>
      <c r="E60" s="2"/>
      <c r="F60" s="2"/>
      <c r="G60" s="2"/>
      <c r="H60" s="2"/>
    </row>
  </sheetData>
  <sheetProtection formatCells="0" formatColumns="0" formatRows="0" autoFilter="0"/>
  <mergeCells count="5">
    <mergeCell ref="B2:H2"/>
    <mergeCell ref="B52:F52"/>
    <mergeCell ref="B56:F56"/>
    <mergeCell ref="B57:F57"/>
    <mergeCell ref="B58:F58"/>
  </mergeCells>
  <printOptions horizontalCentered="1" verticalCentered="1"/>
  <pageMargins left="0.59055118110236227" right="0.59055118110236227" top="0.78740157480314965" bottom="0.78740157480314965" header="0" footer="0"/>
  <pageSetup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2022-05-23T16:26:10Z</dcterms:created>
  <dcterms:modified xsi:type="dcterms:W3CDTF">2022-05-23T16:27:16Z</dcterms:modified>
</cp:coreProperties>
</file>