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" l="1"/>
  <c r="E72" i="1"/>
  <c r="F65" i="1"/>
  <c r="E65" i="1"/>
  <c r="F60" i="1"/>
  <c r="F76" i="1" s="1"/>
  <c r="E60" i="1"/>
  <c r="E76" i="1" s="1"/>
  <c r="C57" i="1"/>
  <c r="B57" i="1"/>
  <c r="F54" i="1"/>
  <c r="E54" i="1"/>
  <c r="F39" i="1"/>
  <c r="E39" i="1"/>
  <c r="C38" i="1"/>
  <c r="B38" i="1"/>
  <c r="F35" i="1"/>
  <c r="E35" i="1"/>
  <c r="C35" i="1"/>
  <c r="B35" i="1"/>
  <c r="F28" i="1"/>
  <c r="E28" i="1"/>
  <c r="C28" i="1"/>
  <c r="B28" i="1"/>
  <c r="F24" i="1"/>
  <c r="E24" i="1"/>
  <c r="C22" i="1"/>
  <c r="C44" i="1" s="1"/>
  <c r="C59" i="1" s="1"/>
  <c r="B22" i="1"/>
  <c r="B44" i="1" s="1"/>
  <c r="B59" i="1" s="1"/>
  <c r="F20" i="1"/>
  <c r="E20" i="1"/>
  <c r="F16" i="1"/>
  <c r="E16" i="1"/>
  <c r="C14" i="1"/>
  <c r="B14" i="1"/>
  <c r="F6" i="1"/>
  <c r="F44" i="1" s="1"/>
  <c r="E6" i="1"/>
  <c r="E44" i="1" s="1"/>
  <c r="C6" i="1"/>
  <c r="B6" i="1"/>
  <c r="E56" i="1" l="1"/>
  <c r="E78" i="1" s="1"/>
  <c r="F56" i="1"/>
  <c r="F78" i="1" s="1"/>
</calcChain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<sst xmlns="http://schemas.openxmlformats.org/spreadsheetml/2006/main" count="127" uniqueCount="125">
  <si>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31 de Diciembre de 2019 y al 31 de Diciembre de 2018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</si>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</sst>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7" fillId="3" borderId="0" xfId="0" applyNumberFormat="1" applyFont="1" applyFill="1" applyBorder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D4C33D6-AF3B-47CF-ADDA-9B92A752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zoomScale="110" zoomScaleNormal="110" workbookViewId="0">
      <selection activeCell="A8" sqref="A8"/>
    </sheetView>
  </sheetViews>
  <sheetFormatPr baseColWidth="10" defaultRowHeight="11.25" x14ac:dyDescent="0.2"/>
  <cols>
    <col min="1" max="1" width="65.83203125" style="32" customWidth="1"/>
    <col min="2" max="3" width="15.1640625" style="32" bestFit="1" customWidth="1"/>
    <col min="4" max="4" width="65.83203125" style="32" customWidth="1"/>
    <col min="5" max="6" width="15.1640625" style="32" bestFit="1" customWidth="1"/>
    <col min="7" max="9" width="12" style="4"/>
    <col min="10" max="16384" width="12" style="32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2019</v>
      </c>
      <c r="C2" s="6">
        <v>2018</v>
      </c>
      <c r="D2" s="5" t="s">
        <v>1</v>
      </c>
      <c r="E2" s="6">
        <v>2019</v>
      </c>
      <c r="F2" s="6">
        <v>2018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3">
        <v>0</v>
      </c>
      <c r="F4" s="13">
        <v>0</v>
      </c>
    </row>
    <row r="5" spans="1:6" s="4" customFormat="1" x14ac:dyDescent="0.2">
      <c r="A5" s="10" t="s">
        <v>4</v>
      </c>
      <c r="B5" s="14">
        <v>0</v>
      </c>
      <c r="C5" s="14">
        <v>0</v>
      </c>
      <c r="D5" s="12" t="s">
        <v>5</v>
      </c>
      <c r="E5" s="14">
        <v>0</v>
      </c>
      <c r="F5" s="14">
        <v>0</v>
      </c>
    </row>
    <row r="6" spans="1:6" s="4" customFormat="1" x14ac:dyDescent="0.2">
      <c r="A6" s="7" t="s">
        <v>6</v>
      </c>
      <c r="B6" s="14">
        <f>SUM(B7:B13)</f>
        <v>124005827.3</v>
      </c>
      <c r="C6" s="14">
        <f>SUM(C7:C13)</f>
        <v>196159995.09999999</v>
      </c>
      <c r="D6" s="9" t="s">
        <v>7</v>
      </c>
      <c r="E6" s="14">
        <f>SUM(E7:E15)</f>
        <v>16757693.120000001</v>
      </c>
      <c r="F6" s="14">
        <f>SUM(F7:F15)</f>
        <v>212627503.18000001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520264.76</v>
      </c>
      <c r="F7" s="14">
        <v>-160447.06</v>
      </c>
    </row>
    <row r="8" spans="1:6" s="4" customFormat="1" x14ac:dyDescent="0.2">
      <c r="A8" s="15" t="s">
        <v>10</v>
      </c>
      <c r="B8" s="14">
        <v>100479970.70999999</v>
      </c>
      <c r="C8" s="14">
        <v>146685425.59999999</v>
      </c>
      <c r="D8" s="16" t="s">
        <v>11</v>
      </c>
      <c r="E8" s="14">
        <v>262517.83</v>
      </c>
      <c r="F8" s="14">
        <v>11597.46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500159.11</v>
      </c>
      <c r="F9" s="14">
        <v>16081649.140000001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0</v>
      </c>
    </row>
    <row r="12" spans="1:6" s="4" customFormat="1" ht="22.5" x14ac:dyDescent="0.2">
      <c r="A12" s="15" t="s">
        <v>18</v>
      </c>
      <c r="B12" s="14">
        <v>23525856.59</v>
      </c>
      <c r="C12" s="14">
        <v>49474569.5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3341796.84</v>
      </c>
      <c r="F13" s="14">
        <v>3220104.14</v>
      </c>
    </row>
    <row r="14" spans="1:6" s="4" customFormat="1" x14ac:dyDescent="0.2">
      <c r="A14" s="7" t="s">
        <v>22</v>
      </c>
      <c r="B14" s="14">
        <f>SUM(B15:B21)</f>
        <v>11829632.4</v>
      </c>
      <c r="C14" s="14">
        <f>SUM(C15:C21)</f>
        <v>9175653.8499999996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12132954.58</v>
      </c>
      <c r="F15" s="14">
        <v>193474599.5</v>
      </c>
    </row>
    <row r="16" spans="1:6" s="4" customFormat="1" x14ac:dyDescent="0.2">
      <c r="A16" s="15" t="s">
        <v>26</v>
      </c>
      <c r="B16" s="14">
        <v>11768190.970000001</v>
      </c>
      <c r="C16" s="14">
        <v>9088837.6799999997</v>
      </c>
      <c r="D16" s="9" t="s">
        <v>27</v>
      </c>
      <c r="E16" s="14">
        <f>SUM(E17:E19)</f>
        <v>0</v>
      </c>
      <c r="F16" s="14">
        <f>SUM(F17:F19)</f>
        <v>0</v>
      </c>
    </row>
    <row r="17" spans="1:6" s="4" customFormat="1" x14ac:dyDescent="0.2">
      <c r="A17" s="15" t="s">
        <v>28</v>
      </c>
      <c r="B17" s="14">
        <v>60563.199999999997</v>
      </c>
      <c r="C17" s="14">
        <v>85937.94</v>
      </c>
      <c r="D17" s="16" t="s">
        <v>29</v>
      </c>
      <c r="E17" s="14">
        <v>0</v>
      </c>
      <c r="F17" s="14">
        <v>0</v>
      </c>
    </row>
    <row r="18" spans="1:6" s="4" customFormat="1" ht="22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878.23</v>
      </c>
      <c r="C19" s="14">
        <v>878.23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f>SUM(E21:E22)</f>
        <v>0</v>
      </c>
      <c r="F20" s="14">
        <f>SUM(F21:F22)</f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f>SUM(B23:B27)</f>
        <v>44569741.640000001</v>
      </c>
      <c r="C22" s="14">
        <f>SUM(C23:C27)</f>
        <v>77747412.140000001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141257.4</v>
      </c>
      <c r="C23" s="14">
        <v>0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f>SUM(E25:E27)</f>
        <v>0</v>
      </c>
      <c r="F24" s="14">
        <f>SUM(F25:F27)</f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44428484.240000002</v>
      </c>
      <c r="C26" s="14">
        <v>77747412.140000001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f>SUM(B29:B33)</f>
        <v>0</v>
      </c>
      <c r="C28" s="14">
        <f>SUM(C29:C33)</f>
        <v>0</v>
      </c>
      <c r="D28" s="9" t="s">
        <v>51</v>
      </c>
      <c r="E28" s="14">
        <f>SUM(E29:E34)</f>
        <v>1203113786.3</v>
      </c>
      <c r="F28" s="14">
        <f>SUM(F29:F34)</f>
        <v>876610573.37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>
        <v>0</v>
      </c>
      <c r="F29" s="14">
        <v>0</v>
      </c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1203113786.3</v>
      </c>
      <c r="F30" s="14">
        <v>876610573.37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f>SUM(B36:B37)</f>
        <v>0</v>
      </c>
      <c r="C35" s="14">
        <f>SUM(C36:C37)</f>
        <v>0</v>
      </c>
      <c r="D35" s="9" t="s">
        <v>65</v>
      </c>
      <c r="E35" s="14">
        <f>SUM(E36:E38)</f>
        <v>0</v>
      </c>
      <c r="F35" s="14">
        <f>SUM(F36:F38)</f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f>SUM(B39:B42)</f>
        <v>1188673345.8800001</v>
      </c>
      <c r="C38" s="14">
        <f>SUM(C39:C42)</f>
        <v>834449335.66999996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f>SUM(E40:E42)</f>
        <v>0</v>
      </c>
      <c r="F39" s="14">
        <f>SUM(F40:F42)</f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1188671045.8800001</v>
      </c>
      <c r="C42" s="14">
        <v>834447035.66999996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/>
      <c r="C43" s="14"/>
      <c r="D43" s="9"/>
      <c r="E43" s="14"/>
      <c r="F43" s="14"/>
    </row>
    <row r="44" spans="1:6" s="4" customFormat="1" x14ac:dyDescent="0.2">
      <c r="A44" s="10" t="s">
        <v>80</v>
      </c>
      <c r="B44" s="13">
        <f>B6+B14+B22+B28+B34+B35+B38</f>
        <v>1369078547.22</v>
      </c>
      <c r="C44" s="13">
        <f>C6+C14+C22+C28+C34+C35+C38</f>
        <v>1117532396.76</v>
      </c>
      <c r="D44" s="12" t="s">
        <v>81</v>
      </c>
      <c r="E44" s="13">
        <f>E6+E16+E20+E23+E24+E28+E35+E39</f>
        <v>1219871479.4199998</v>
      </c>
      <c r="F44" s="13">
        <f>F6+F16+F20+F23+F24+F28+F35+F39</f>
        <v>1089238076.55</v>
      </c>
    </row>
    <row r="45" spans="1:6" s="4" customFormat="1" x14ac:dyDescent="0.2">
      <c r="A45" s="10"/>
      <c r="B45" s="14"/>
      <c r="C45" s="14"/>
      <c r="D45" s="12"/>
      <c r="E45" s="14"/>
      <c r="F45" s="14"/>
    </row>
    <row r="46" spans="1:6" s="4" customFormat="1" x14ac:dyDescent="0.2">
      <c r="A46" s="17" t="s">
        <v>82</v>
      </c>
      <c r="B46" s="14">
        <v>0</v>
      </c>
      <c r="C46" s="14">
        <v>0</v>
      </c>
      <c r="D46" s="12" t="s">
        <v>83</v>
      </c>
      <c r="E46" s="14">
        <v>0</v>
      </c>
      <c r="F46" s="14">
        <v>0</v>
      </c>
    </row>
    <row r="47" spans="1:6" s="4" customFormat="1" x14ac:dyDescent="0.2">
      <c r="A47" s="18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8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8" t="s">
        <v>88</v>
      </c>
      <c r="B49" s="14">
        <v>2571862035.3299999</v>
      </c>
      <c r="C49" s="14">
        <v>2235223778.6700001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8" t="s">
        <v>90</v>
      </c>
      <c r="B50" s="14">
        <v>38868408.490000002</v>
      </c>
      <c r="C50" s="14">
        <v>38808718.780000001</v>
      </c>
      <c r="D50" s="9" t="s">
        <v>91</v>
      </c>
      <c r="E50" s="14">
        <v>0</v>
      </c>
      <c r="F50" s="14">
        <v>0</v>
      </c>
    </row>
    <row r="51" spans="1:6" s="4" customFormat="1" ht="18.75" customHeight="1" x14ac:dyDescent="0.2">
      <c r="A51" s="18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ht="13.5" customHeight="1" x14ac:dyDescent="0.2">
      <c r="A52" s="18" t="s">
        <v>94</v>
      </c>
      <c r="B52" s="14">
        <v>-31049809.18</v>
      </c>
      <c r="C52" s="14">
        <v>-29458101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8" t="s">
        <v>96</v>
      </c>
      <c r="B53" s="14">
        <v>0</v>
      </c>
      <c r="C53" s="14">
        <v>0</v>
      </c>
      <c r="D53" s="12"/>
      <c r="E53" s="14"/>
      <c r="F53" s="14"/>
    </row>
    <row r="54" spans="1:6" s="4" customFormat="1" x14ac:dyDescent="0.2">
      <c r="A54" s="18" t="s">
        <v>97</v>
      </c>
      <c r="B54" s="14">
        <v>0</v>
      </c>
      <c r="C54" s="14">
        <v>0</v>
      </c>
      <c r="D54" s="12" t="s">
        <v>98</v>
      </c>
      <c r="E54" s="13">
        <f>SUM(E47:E52)</f>
        <v>0</v>
      </c>
      <c r="F54" s="13">
        <f>SUM(F47:F52)</f>
        <v>0</v>
      </c>
    </row>
    <row r="55" spans="1:6" s="4" customFormat="1" x14ac:dyDescent="0.2">
      <c r="A55" s="18" t="s">
        <v>99</v>
      </c>
      <c r="B55" s="14">
        <v>0</v>
      </c>
      <c r="C55" s="14">
        <v>0</v>
      </c>
      <c r="D55" s="19"/>
      <c r="E55" s="14"/>
      <c r="F55" s="14"/>
    </row>
    <row r="56" spans="1:6" s="4" customFormat="1" x14ac:dyDescent="0.2">
      <c r="A56" s="18"/>
      <c r="B56" s="14"/>
      <c r="C56" s="14"/>
      <c r="D56" s="12" t="s">
        <v>100</v>
      </c>
      <c r="E56" s="13">
        <f>E54+E44</f>
        <v>1219871479.4199998</v>
      </c>
      <c r="F56" s="13">
        <f>F54+F44</f>
        <v>1089238076.55</v>
      </c>
    </row>
    <row r="57" spans="1:6" s="4" customFormat="1" x14ac:dyDescent="0.2">
      <c r="A57" s="17" t="s">
        <v>101</v>
      </c>
      <c r="B57" s="13">
        <f>SUM(B47:B55)</f>
        <v>2579680634.6399999</v>
      </c>
      <c r="C57" s="13">
        <f>SUM(C47:C55)</f>
        <v>2244574396.4500003</v>
      </c>
      <c r="D57" s="9"/>
      <c r="E57" s="14"/>
      <c r="F57" s="14"/>
    </row>
    <row r="58" spans="1:6" s="4" customFormat="1" x14ac:dyDescent="0.2">
      <c r="A58" s="18"/>
      <c r="B58" s="14"/>
      <c r="C58" s="14"/>
      <c r="D58" s="12" t="s">
        <v>102</v>
      </c>
      <c r="E58" s="14">
        <v>0</v>
      </c>
      <c r="F58" s="14">
        <v>0</v>
      </c>
    </row>
    <row r="59" spans="1:6" s="4" customFormat="1" x14ac:dyDescent="0.2">
      <c r="A59" s="17" t="s">
        <v>103</v>
      </c>
      <c r="B59" s="13">
        <f>B44+B57</f>
        <v>3948759181.8599997</v>
      </c>
      <c r="C59" s="13">
        <f>C44+C57</f>
        <v>3362106793.21</v>
      </c>
      <c r="D59" s="12"/>
      <c r="E59" s="14"/>
      <c r="F59" s="14"/>
    </row>
    <row r="60" spans="1:6" s="4" customFormat="1" x14ac:dyDescent="0.2">
      <c r="A60" s="18"/>
      <c r="B60" s="20"/>
      <c r="C60" s="20"/>
      <c r="D60" s="12" t="s">
        <v>104</v>
      </c>
      <c r="E60" s="14">
        <f>SUM(E61:E63)</f>
        <v>2759807888.73</v>
      </c>
      <c r="F60" s="14">
        <f>SUM(F61:F63)</f>
        <v>2307049551.8200002</v>
      </c>
    </row>
    <row r="61" spans="1:6" s="4" customFormat="1" x14ac:dyDescent="0.2">
      <c r="A61" s="18"/>
      <c r="B61" s="20"/>
      <c r="C61" s="20"/>
      <c r="D61" s="9" t="s">
        <v>105</v>
      </c>
      <c r="E61" s="14">
        <v>2759807888.73</v>
      </c>
      <c r="F61" s="14">
        <v>2307049551.8200002</v>
      </c>
    </row>
    <row r="62" spans="1:6" s="4" customFormat="1" x14ac:dyDescent="0.2">
      <c r="A62" s="18"/>
      <c r="B62" s="20"/>
      <c r="C62" s="20"/>
      <c r="D62" s="9" t="s">
        <v>106</v>
      </c>
      <c r="E62" s="14">
        <v>0</v>
      </c>
      <c r="F62" s="14">
        <v>0</v>
      </c>
    </row>
    <row r="63" spans="1:6" s="4" customFormat="1" x14ac:dyDescent="0.2">
      <c r="A63" s="18"/>
      <c r="B63" s="20"/>
      <c r="C63" s="20"/>
      <c r="D63" s="9" t="s">
        <v>107</v>
      </c>
      <c r="E63" s="14">
        <v>0</v>
      </c>
      <c r="F63" s="14">
        <v>0</v>
      </c>
    </row>
    <row r="64" spans="1:6" s="4" customFormat="1" x14ac:dyDescent="0.2">
      <c r="A64" s="18"/>
      <c r="B64" s="20"/>
      <c r="C64" s="20"/>
      <c r="D64" s="9"/>
      <c r="E64" s="14"/>
      <c r="F64" s="14"/>
    </row>
    <row r="65" spans="1:6" s="4" customFormat="1" x14ac:dyDescent="0.2">
      <c r="A65" s="18"/>
      <c r="B65" s="20"/>
      <c r="C65" s="20"/>
      <c r="D65" s="12" t="s">
        <v>108</v>
      </c>
      <c r="E65" s="14">
        <f>SUM(E66:E70)</f>
        <v>-30920186.290000003</v>
      </c>
      <c r="F65" s="14">
        <f>SUM(F66:F70)</f>
        <v>-34180835.160000004</v>
      </c>
    </row>
    <row r="66" spans="1:6" s="4" customFormat="1" x14ac:dyDescent="0.2">
      <c r="A66" s="18"/>
      <c r="B66" s="20"/>
      <c r="C66" s="20"/>
      <c r="D66" s="9" t="s">
        <v>109</v>
      </c>
      <c r="E66" s="14">
        <v>6422347.2599999998</v>
      </c>
      <c r="F66" s="14">
        <v>-8560032.3000000007</v>
      </c>
    </row>
    <row r="67" spans="1:6" s="4" customFormat="1" x14ac:dyDescent="0.2">
      <c r="A67" s="18"/>
      <c r="B67" s="20"/>
      <c r="C67" s="20"/>
      <c r="D67" s="9" t="s">
        <v>110</v>
      </c>
      <c r="E67" s="14">
        <v>-37342686.490000002</v>
      </c>
      <c r="F67" s="14">
        <v>-25619537.09</v>
      </c>
    </row>
    <row r="68" spans="1:6" s="4" customFormat="1" x14ac:dyDescent="0.2">
      <c r="A68" s="18"/>
      <c r="B68" s="20"/>
      <c r="C68" s="20"/>
      <c r="D68" s="9" t="s">
        <v>111</v>
      </c>
      <c r="E68" s="14">
        <v>0</v>
      </c>
      <c r="F68" s="14">
        <v>0</v>
      </c>
    </row>
    <row r="69" spans="1:6" s="4" customFormat="1" x14ac:dyDescent="0.2">
      <c r="A69" s="18"/>
      <c r="B69" s="20"/>
      <c r="C69" s="20"/>
      <c r="D69" s="9" t="s">
        <v>112</v>
      </c>
      <c r="E69" s="14">
        <v>0</v>
      </c>
      <c r="F69" s="14">
        <v>0</v>
      </c>
    </row>
    <row r="70" spans="1:6" s="4" customFormat="1" x14ac:dyDescent="0.2">
      <c r="A70" s="18"/>
      <c r="B70" s="20"/>
      <c r="C70" s="20"/>
      <c r="D70" s="9" t="s">
        <v>113</v>
      </c>
      <c r="E70" s="14">
        <v>152.94</v>
      </c>
      <c r="F70" s="14">
        <v>-1265.77</v>
      </c>
    </row>
    <row r="71" spans="1:6" s="4" customFormat="1" x14ac:dyDescent="0.2">
      <c r="A71" s="18"/>
      <c r="B71" s="20"/>
      <c r="C71" s="20"/>
      <c r="D71" s="9"/>
      <c r="E71" s="14"/>
      <c r="F71" s="14"/>
    </row>
    <row r="72" spans="1:6" s="4" customFormat="1" ht="22.5" x14ac:dyDescent="0.2">
      <c r="A72" s="18"/>
      <c r="B72" s="20"/>
      <c r="C72" s="20"/>
      <c r="D72" s="12" t="s">
        <v>114</v>
      </c>
      <c r="E72" s="14">
        <f>SUM(E73:E74)</f>
        <v>0</v>
      </c>
      <c r="F72" s="14">
        <f>SUM(F73:F74)</f>
        <v>0</v>
      </c>
    </row>
    <row r="73" spans="1:6" s="4" customFormat="1" x14ac:dyDescent="0.2">
      <c r="A73" s="18"/>
      <c r="B73" s="20"/>
      <c r="C73" s="20"/>
      <c r="D73" s="9" t="s">
        <v>115</v>
      </c>
      <c r="E73" s="14">
        <v>0</v>
      </c>
      <c r="F73" s="14">
        <v>0</v>
      </c>
    </row>
    <row r="74" spans="1:6" s="4" customFormat="1" x14ac:dyDescent="0.2">
      <c r="A74" s="18"/>
      <c r="B74" s="20"/>
      <c r="C74" s="20"/>
      <c r="D74" s="9" t="s">
        <v>116</v>
      </c>
      <c r="E74" s="14">
        <v>0</v>
      </c>
      <c r="F74" s="14">
        <v>0</v>
      </c>
    </row>
    <row r="75" spans="1:6" s="4" customFormat="1" x14ac:dyDescent="0.2">
      <c r="A75" s="18"/>
      <c r="B75" s="20"/>
      <c r="C75" s="20"/>
      <c r="D75" s="9"/>
      <c r="E75" s="14"/>
      <c r="F75" s="14"/>
    </row>
    <row r="76" spans="1:6" s="4" customFormat="1" x14ac:dyDescent="0.2">
      <c r="A76" s="18"/>
      <c r="B76" s="20"/>
      <c r="C76" s="20"/>
      <c r="D76" s="12" t="s">
        <v>117</v>
      </c>
      <c r="E76" s="13">
        <f>E60+E65+E72</f>
        <v>2728887702.4400001</v>
      </c>
      <c r="F76" s="13">
        <f>F60+F65+F72</f>
        <v>2272868716.6600003</v>
      </c>
    </row>
    <row r="77" spans="1:6" s="4" customFormat="1" x14ac:dyDescent="0.2">
      <c r="A77" s="18"/>
      <c r="B77" s="20"/>
      <c r="C77" s="20"/>
      <c r="D77" s="9"/>
      <c r="E77" s="14"/>
      <c r="F77" s="14"/>
    </row>
    <row r="78" spans="1:6" s="4" customFormat="1" x14ac:dyDescent="0.2">
      <c r="A78" s="18"/>
      <c r="B78" s="20"/>
      <c r="C78" s="20"/>
      <c r="D78" s="12" t="s">
        <v>118</v>
      </c>
      <c r="E78" s="13">
        <f>E56+E76</f>
        <v>3948759181.8599997</v>
      </c>
      <c r="F78" s="13">
        <f>F56+F76</f>
        <v>3362106793.21</v>
      </c>
    </row>
    <row r="79" spans="1:6" x14ac:dyDescent="0.2">
      <c r="A79" s="21"/>
      <c r="B79" s="22"/>
      <c r="C79" s="22"/>
      <c r="D79" s="23"/>
      <c r="E79" s="22"/>
      <c r="F79" s="22"/>
    </row>
    <row r="80" spans="1:6" s="4" customFormat="1" ht="15" x14ac:dyDescent="0.2">
      <c r="A80" s="24" t="s">
        <v>119</v>
      </c>
      <c r="B80" s="25"/>
      <c r="C80" s="25"/>
      <c r="E80" s="25"/>
      <c r="F80" s="25"/>
    </row>
    <row r="81" spans="1:6" s="4" customFormat="1" ht="15" x14ac:dyDescent="0.2">
      <c r="A81" s="24"/>
      <c r="B81" s="25"/>
      <c r="C81" s="25"/>
      <c r="E81" s="25"/>
      <c r="F81" s="25"/>
    </row>
    <row r="82" spans="1:6" s="4" customFormat="1" ht="36.75" customHeight="1" x14ac:dyDescent="0.2">
      <c r="A82" s="24"/>
      <c r="B82" s="25"/>
      <c r="C82" s="25"/>
      <c r="E82" s="25"/>
      <c r="F82" s="25"/>
    </row>
    <row r="83" spans="1:6" s="4" customFormat="1" x14ac:dyDescent="0.2">
      <c r="A83" s="26" t="s">
        <v>120</v>
      </c>
      <c r="B83" s="27"/>
      <c r="C83" s="27"/>
      <c r="D83" s="26" t="s">
        <v>120</v>
      </c>
      <c r="E83" s="25"/>
      <c r="F83" s="25"/>
    </row>
    <row r="84" spans="1:6" s="4" customFormat="1" ht="12.75" x14ac:dyDescent="0.2">
      <c r="A84" s="28" t="s">
        <v>121</v>
      </c>
      <c r="B84" s="29"/>
      <c r="C84" s="29"/>
      <c r="D84" s="28" t="s">
        <v>122</v>
      </c>
      <c r="E84" s="25"/>
      <c r="F84" s="25"/>
    </row>
    <row r="85" spans="1:6" s="4" customFormat="1" ht="12.75" x14ac:dyDescent="0.2">
      <c r="A85" s="30" t="s">
        <v>123</v>
      </c>
      <c r="B85" s="31"/>
      <c r="C85" s="31"/>
      <c r="D85" s="30" t="s">
        <v>124</v>
      </c>
      <c r="E85" s="25"/>
      <c r="F85" s="25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2020-02-11T19:32:09Z</dcterms:created>
  <dcterms:modified xsi:type="dcterms:W3CDTF">2020-02-11T19:32:21Z</dcterms:modified>
</cp:coreProperties>
</file>