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CC0D6B7A-B91C-4234-8A43-BDFF8E2F1BC7}" xr6:coauthVersionLast="41" xr6:coauthVersionMax="41" xr10:uidLastSave="{00000000-0000-0000-0000-000000000000}"/>
  <bookViews>
    <workbookView xWindow="-120" yWindow="-120" windowWidth="20730" windowHeight="11160" xr2:uid="{62F15BB8-1CD3-45EC-985D-EA64D0D0DC06}"/>
  </bookViews>
  <sheets>
    <sheet name="F6a" sheetId="1" r:id="rId1"/>
  </sheets>
  <definedNames>
    <definedName name="_xlnm._FilterDatabase" localSheetId="0" hidden="1">F6a!$B$3:$H$155</definedName>
    <definedName name="_xlnm.Print_Area" localSheetId="0">F6a!$A$1:$H$155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G132" i="1"/>
  <c r="F132" i="1"/>
  <c r="E132" i="1"/>
  <c r="H132" i="1" s="1"/>
  <c r="D132" i="1"/>
  <c r="C132" i="1"/>
  <c r="E131" i="1"/>
  <c r="H131" i="1" s="1"/>
  <c r="E130" i="1"/>
  <c r="H130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E118" i="1"/>
  <c r="H118" i="1" s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E108" i="1"/>
  <c r="H108" i="1" s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E98" i="1"/>
  <c r="H98" i="1" s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E88" i="1"/>
  <c r="H88" i="1" s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G80" i="1"/>
  <c r="F80" i="1"/>
  <c r="F79" i="1" s="1"/>
  <c r="E80" i="1"/>
  <c r="D80" i="1"/>
  <c r="C80" i="1"/>
  <c r="G79" i="1"/>
  <c r="D79" i="1"/>
  <c r="C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E43" i="1"/>
  <c r="H43" i="1" s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E23" i="1"/>
  <c r="H23" i="1" s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F4" i="1" s="1"/>
  <c r="D5" i="1"/>
  <c r="C5" i="1"/>
  <c r="G4" i="1"/>
  <c r="G154" i="1" s="1"/>
  <c r="D4" i="1"/>
  <c r="D154" i="1" s="1"/>
  <c r="C4" i="1"/>
  <c r="C154" i="1" s="1"/>
  <c r="H5" i="1" l="1"/>
  <c r="E5" i="1"/>
  <c r="E13" i="1"/>
  <c r="H13" i="1" s="1"/>
  <c r="H80" i="1"/>
  <c r="F154" i="1"/>
  <c r="E33" i="1"/>
  <c r="H33" i="1" s="1"/>
  <c r="E66" i="1"/>
  <c r="H66" i="1" s="1"/>
  <c r="E70" i="1"/>
  <c r="H70" i="1" s="1"/>
  <c r="E141" i="1"/>
  <c r="H141" i="1" s="1"/>
  <c r="E145" i="1"/>
  <c r="H145" i="1" s="1"/>
  <c r="H79" i="1" l="1"/>
  <c r="E79" i="1"/>
  <c r="E4" i="1"/>
  <c r="E154" i="1" s="1"/>
  <c r="H4" i="1"/>
  <c r="H154" i="1" l="1"/>
</calcChain>
</file>

<file path=xl/sharedStrings.xml><?xml version="1.0" encoding="utf-8"?>
<sst xmlns="http://schemas.openxmlformats.org/spreadsheetml/2006/main" count="287" uniqueCount="213">
  <si>
    <t>INSTITUTO DE INFRAESTRUCTURA FISICA EDUCATIVA DE GUANAJUATO
Clasificación por Objeto del Gasto (Capítulo y Concepto)
al 30 de Septiembre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</si>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</sst>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41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Border="1" applyAlignment="1">
      <alignment horizontal="center"/>
    </xf>
    <xf numFmtId="1" fontId="9" fillId="3" borderId="0" xfId="0" applyNumberFormat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1" fontId="11" fillId="3" borderId="0" xfId="1" applyNumberFormat="1" applyFont="1" applyFill="1" applyBorder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5A0F6133-AD77-42E2-A72C-D774145C0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30915-D4C7-463D-A325-9D1D1AD9E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7D27-56E5-43C9-82F0-3A0AB1845193}">
  <sheetPr>
    <pageSetUpPr fitToPage="1"/>
  </sheetPr>
  <dimension ref="A1:J164"/>
  <sheetViews>
    <sheetView tabSelected="1" topLeftCell="A133" workbookViewId="0">
      <selection activeCell="F154" sqref="F154"/>
    </sheetView>
  </sheetViews>
  <sheetFormatPr baseColWidth="10" defaultRowHeight="12.75"/>
  <cols>
    <col min="1" max="1" width="4.83203125" style="50" customWidth="1"/>
    <col min="2" max="2" width="90.83203125" style="50" customWidth="1"/>
    <col min="3" max="8" width="16.83203125" style="50" customWidth="1"/>
    <col min="9" max="10" width="12" style="4"/>
    <col min="11" max="16384" width="12" style="50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f>C5+C13+C23+C33+C43+C53+C57+C66+C70</f>
        <v>75371079.319999993</v>
      </c>
      <c r="D4" s="15">
        <f t="shared" ref="D4:H4" si="0">D5+D13+D23+D33+D43+D53+D57+D66+D70</f>
        <v>77848043.99000001</v>
      </c>
      <c r="E4" s="15">
        <f t="shared" si="0"/>
        <v>153219123.31</v>
      </c>
      <c r="F4" s="15">
        <f t="shared" si="0"/>
        <v>96612052.669999987</v>
      </c>
      <c r="G4" s="15">
        <f t="shared" si="0"/>
        <v>96358260.669999987</v>
      </c>
      <c r="H4" s="15">
        <f t="shared" si="0"/>
        <v>56607070.640000001</v>
      </c>
    </row>
    <row r="5" spans="1:8" s="4" customFormat="1">
      <c r="A5" s="16" t="s">
        <v>10</v>
      </c>
      <c r="B5" s="17"/>
      <c r="C5" s="18">
        <f>SUM(C6:C12)</f>
        <v>66338682.019999996</v>
      </c>
      <c r="D5" s="18">
        <f t="shared" ref="D5:H5" si="1">SUM(D6:D12)</f>
        <v>16438779.590000002</v>
      </c>
      <c r="E5" s="18">
        <f t="shared" si="1"/>
        <v>82777461.610000014</v>
      </c>
      <c r="F5" s="18">
        <f t="shared" si="1"/>
        <v>53762536.679999992</v>
      </c>
      <c r="G5" s="18">
        <f t="shared" si="1"/>
        <v>53762536.679999992</v>
      </c>
      <c r="H5" s="18">
        <f t="shared" si="1"/>
        <v>29014924.93</v>
      </c>
    </row>
    <row r="6" spans="1:8" s="4" customFormat="1">
      <c r="A6" s="19" t="s">
        <v>11</v>
      </c>
      <c r="B6" s="20" t="s">
        <v>12</v>
      </c>
      <c r="C6" s="21">
        <v>9199632</v>
      </c>
      <c r="D6" s="21">
        <v>-5056.37</v>
      </c>
      <c r="E6" s="21">
        <f>C6+D6</f>
        <v>9194575.6300000008</v>
      </c>
      <c r="F6" s="21">
        <v>6753398.8300000001</v>
      </c>
      <c r="G6" s="21">
        <v>6753398.8300000001</v>
      </c>
      <c r="H6" s="21">
        <f>E6-F6</f>
        <v>2441176.8000000007</v>
      </c>
    </row>
    <row r="7" spans="1:8" s="4" customFormat="1">
      <c r="A7" s="19" t="s">
        <v>13</v>
      </c>
      <c r="B7" s="20" t="s">
        <v>14</v>
      </c>
      <c r="C7" s="21">
        <v>28667645.579999998</v>
      </c>
      <c r="D7" s="21">
        <v>14425913.949999999</v>
      </c>
      <c r="E7" s="21">
        <f t="shared" ref="E7:E12" si="2">C7+D7</f>
        <v>43093559.530000001</v>
      </c>
      <c r="F7" s="21">
        <v>27366686.100000001</v>
      </c>
      <c r="G7" s="21">
        <v>27366686.100000001</v>
      </c>
      <c r="H7" s="21">
        <f t="shared" ref="H7:H70" si="3">E7-F7</f>
        <v>15726873.43</v>
      </c>
    </row>
    <row r="8" spans="1:8" s="4" customFormat="1">
      <c r="A8" s="19" t="s">
        <v>15</v>
      </c>
      <c r="B8" s="20" t="s">
        <v>16</v>
      </c>
      <c r="C8" s="21">
        <v>12508712</v>
      </c>
      <c r="D8" s="21">
        <v>72561.210000000006</v>
      </c>
      <c r="E8" s="21">
        <f t="shared" si="2"/>
        <v>12581273.210000001</v>
      </c>
      <c r="F8" s="21">
        <v>6512507.6200000001</v>
      </c>
      <c r="G8" s="21">
        <v>6512507.6200000001</v>
      </c>
      <c r="H8" s="21">
        <f t="shared" si="3"/>
        <v>6068765.5900000008</v>
      </c>
    </row>
    <row r="9" spans="1:8" s="4" customFormat="1">
      <c r="A9" s="19" t="s">
        <v>17</v>
      </c>
      <c r="B9" s="20" t="s">
        <v>18</v>
      </c>
      <c r="C9" s="21">
        <v>5875822.4400000004</v>
      </c>
      <c r="D9" s="21">
        <v>152713.49</v>
      </c>
      <c r="E9" s="21">
        <f t="shared" si="2"/>
        <v>6028535.9300000006</v>
      </c>
      <c r="F9" s="21">
        <v>4207945.91</v>
      </c>
      <c r="G9" s="21">
        <v>4207945.91</v>
      </c>
      <c r="H9" s="21">
        <f t="shared" si="3"/>
        <v>1820590.0200000005</v>
      </c>
    </row>
    <row r="10" spans="1:8" s="4" customFormat="1">
      <c r="A10" s="19" t="s">
        <v>19</v>
      </c>
      <c r="B10" s="20" t="s">
        <v>20</v>
      </c>
      <c r="C10" s="21">
        <v>10078813</v>
      </c>
      <c r="D10" s="21">
        <v>1792492.31</v>
      </c>
      <c r="E10" s="21">
        <f t="shared" si="2"/>
        <v>11871305.310000001</v>
      </c>
      <c r="F10" s="21">
        <v>8917316.9000000004</v>
      </c>
      <c r="G10" s="21">
        <v>8917316.9000000004</v>
      </c>
      <c r="H10" s="21">
        <f t="shared" si="3"/>
        <v>2953988.41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3"/>
        <v>0</v>
      </c>
    </row>
    <row r="12" spans="1:8" s="4" customFormat="1">
      <c r="A12" s="19" t="s">
        <v>23</v>
      </c>
      <c r="B12" s="20" t="s">
        <v>24</v>
      </c>
      <c r="C12" s="21">
        <v>8057</v>
      </c>
      <c r="D12" s="21">
        <v>155</v>
      </c>
      <c r="E12" s="21">
        <f t="shared" si="2"/>
        <v>8212</v>
      </c>
      <c r="F12" s="21">
        <v>4681.32</v>
      </c>
      <c r="G12" s="21">
        <v>4681.32</v>
      </c>
      <c r="H12" s="21">
        <f t="shared" si="3"/>
        <v>3530.6800000000003</v>
      </c>
    </row>
    <row r="13" spans="1:8" s="4" customFormat="1">
      <c r="A13" s="16" t="s">
        <v>25</v>
      </c>
      <c r="B13" s="17"/>
      <c r="C13" s="18">
        <f>SUM(C14:C22)</f>
        <v>3076528.81</v>
      </c>
      <c r="D13" s="18">
        <f t="shared" ref="D13:G13" si="4">SUM(D14:D22)</f>
        <v>2920619.19</v>
      </c>
      <c r="E13" s="18">
        <f t="shared" si="4"/>
        <v>5997148</v>
      </c>
      <c r="F13" s="18">
        <f t="shared" si="4"/>
        <v>2898579.6799999997</v>
      </c>
      <c r="G13" s="18">
        <f t="shared" si="4"/>
        <v>2897699.6799999997</v>
      </c>
      <c r="H13" s="18">
        <f t="shared" si="3"/>
        <v>3098568.3200000003</v>
      </c>
    </row>
    <row r="14" spans="1:8" s="4" customFormat="1">
      <c r="A14" s="19" t="s">
        <v>26</v>
      </c>
      <c r="B14" s="20" t="s">
        <v>27</v>
      </c>
      <c r="C14" s="21">
        <v>349920.45</v>
      </c>
      <c r="D14" s="21">
        <v>283470.58</v>
      </c>
      <c r="E14" s="21">
        <f t="shared" ref="E14:E22" si="5">C14+D14</f>
        <v>633391.03</v>
      </c>
      <c r="F14" s="21">
        <v>288036.82</v>
      </c>
      <c r="G14" s="21">
        <v>287156.82</v>
      </c>
      <c r="H14" s="21">
        <f t="shared" si="3"/>
        <v>345354.21</v>
      </c>
    </row>
    <row r="15" spans="1:8" s="4" customFormat="1">
      <c r="A15" s="19" t="s">
        <v>28</v>
      </c>
      <c r="B15" s="20" t="s">
        <v>29</v>
      </c>
      <c r="C15" s="21">
        <v>60932.59</v>
      </c>
      <c r="D15" s="21">
        <v>88830.55</v>
      </c>
      <c r="E15" s="21">
        <f t="shared" si="5"/>
        <v>149763.14000000001</v>
      </c>
      <c r="F15" s="21">
        <v>91088.99</v>
      </c>
      <c r="G15" s="21">
        <v>91088.99</v>
      </c>
      <c r="H15" s="21">
        <f t="shared" si="3"/>
        <v>58674.150000000009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f t="shared" si="5"/>
        <v>0</v>
      </c>
      <c r="F16" s="21">
        <v>0</v>
      </c>
      <c r="G16" s="21">
        <v>0</v>
      </c>
      <c r="H16" s="21">
        <f t="shared" si="3"/>
        <v>0</v>
      </c>
    </row>
    <row r="17" spans="1:8" s="4" customFormat="1">
      <c r="A17" s="19" t="s">
        <v>32</v>
      </c>
      <c r="B17" s="20" t="s">
        <v>33</v>
      </c>
      <c r="C17" s="21">
        <v>74275.289999999994</v>
      </c>
      <c r="D17" s="21">
        <v>6045.59</v>
      </c>
      <c r="E17" s="21">
        <f t="shared" si="5"/>
        <v>80320.87999999999</v>
      </c>
      <c r="F17" s="21">
        <v>27526.79</v>
      </c>
      <c r="G17" s="21">
        <v>27526.79</v>
      </c>
      <c r="H17" s="21">
        <f t="shared" si="3"/>
        <v>52794.089999999989</v>
      </c>
    </row>
    <row r="18" spans="1:8" s="4" customFormat="1">
      <c r="A18" s="19" t="s">
        <v>34</v>
      </c>
      <c r="B18" s="20" t="s">
        <v>35</v>
      </c>
      <c r="C18" s="21">
        <v>25232</v>
      </c>
      <c r="D18" s="21">
        <v>-6981.5</v>
      </c>
      <c r="E18" s="21">
        <f t="shared" si="5"/>
        <v>18250.5</v>
      </c>
      <c r="F18" s="21">
        <v>17336.38</v>
      </c>
      <c r="G18" s="21">
        <v>17336.38</v>
      </c>
      <c r="H18" s="21">
        <f t="shared" si="3"/>
        <v>914.11999999999898</v>
      </c>
    </row>
    <row r="19" spans="1:8" s="4" customFormat="1">
      <c r="A19" s="19" t="s">
        <v>36</v>
      </c>
      <c r="B19" s="20" t="s">
        <v>37</v>
      </c>
      <c r="C19" s="21">
        <v>2503789.4500000002</v>
      </c>
      <c r="D19" s="21">
        <v>2050000</v>
      </c>
      <c r="E19" s="21">
        <f t="shared" si="5"/>
        <v>4553789.45</v>
      </c>
      <c r="F19" s="21">
        <v>2426520.7599999998</v>
      </c>
      <c r="G19" s="21">
        <v>2426520.7599999998</v>
      </c>
      <c r="H19" s="21">
        <f t="shared" si="3"/>
        <v>2127268.6900000004</v>
      </c>
    </row>
    <row r="20" spans="1:8" s="4" customFormat="1">
      <c r="A20" s="19" t="s">
        <v>38</v>
      </c>
      <c r="B20" s="20" t="s">
        <v>39</v>
      </c>
      <c r="C20" s="21">
        <v>0</v>
      </c>
      <c r="D20" s="21">
        <v>421338.03</v>
      </c>
      <c r="E20" s="21">
        <f t="shared" si="5"/>
        <v>421338.03</v>
      </c>
      <c r="F20" s="21">
        <v>7577.5</v>
      </c>
      <c r="G20" s="21">
        <v>7577.5</v>
      </c>
      <c r="H20" s="21">
        <f t="shared" si="3"/>
        <v>413760.53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3"/>
        <v>0</v>
      </c>
    </row>
    <row r="22" spans="1:8" s="4" customFormat="1">
      <c r="A22" s="19" t="s">
        <v>42</v>
      </c>
      <c r="B22" s="20" t="s">
        <v>43</v>
      </c>
      <c r="C22" s="21">
        <v>62379.03</v>
      </c>
      <c r="D22" s="21">
        <v>77915.94</v>
      </c>
      <c r="E22" s="21">
        <f t="shared" si="5"/>
        <v>140294.97</v>
      </c>
      <c r="F22" s="21">
        <v>40492.44</v>
      </c>
      <c r="G22" s="21">
        <v>40492.44</v>
      </c>
      <c r="H22" s="21">
        <f t="shared" si="3"/>
        <v>99802.53</v>
      </c>
    </row>
    <row r="23" spans="1:8" s="4" customFormat="1">
      <c r="A23" s="16" t="s">
        <v>44</v>
      </c>
      <c r="B23" s="17"/>
      <c r="C23" s="18">
        <f>SUM(C24:C32)</f>
        <v>5408428.4900000002</v>
      </c>
      <c r="D23" s="18">
        <f t="shared" ref="D23:G23" si="6">SUM(D24:D32)</f>
        <v>10113229.27</v>
      </c>
      <c r="E23" s="18">
        <f t="shared" si="6"/>
        <v>15521657.759999998</v>
      </c>
      <c r="F23" s="18">
        <f t="shared" si="6"/>
        <v>4873402.43</v>
      </c>
      <c r="G23" s="18">
        <f t="shared" si="6"/>
        <v>4807249.6900000004</v>
      </c>
      <c r="H23" s="18">
        <f t="shared" si="3"/>
        <v>10648255.329999998</v>
      </c>
    </row>
    <row r="24" spans="1:8" s="4" customFormat="1">
      <c r="A24" s="19" t="s">
        <v>45</v>
      </c>
      <c r="B24" s="20" t="s">
        <v>46</v>
      </c>
      <c r="C24" s="21">
        <v>1088080.04</v>
      </c>
      <c r="D24" s="21">
        <v>180735</v>
      </c>
      <c r="E24" s="21">
        <f t="shared" ref="E24:E32" si="7">C24+D24</f>
        <v>1268815.04</v>
      </c>
      <c r="F24" s="21">
        <v>765320.49</v>
      </c>
      <c r="G24" s="21">
        <v>765320.49</v>
      </c>
      <c r="H24" s="21">
        <f t="shared" si="3"/>
        <v>503494.55000000005</v>
      </c>
    </row>
    <row r="25" spans="1:8" s="4" customFormat="1">
      <c r="A25" s="19" t="s">
        <v>47</v>
      </c>
      <c r="B25" s="20" t="s">
        <v>48</v>
      </c>
      <c r="C25" s="21">
        <v>30000</v>
      </c>
      <c r="D25" s="21">
        <v>4255860.5199999996</v>
      </c>
      <c r="E25" s="21">
        <f t="shared" si="7"/>
        <v>4285860.5199999996</v>
      </c>
      <c r="F25" s="21">
        <v>0</v>
      </c>
      <c r="G25" s="21">
        <v>0</v>
      </c>
      <c r="H25" s="21">
        <f t="shared" si="3"/>
        <v>4285860.5199999996</v>
      </c>
    </row>
    <row r="26" spans="1:8" s="4" customFormat="1">
      <c r="A26" s="19" t="s">
        <v>49</v>
      </c>
      <c r="B26" s="20" t="s">
        <v>50</v>
      </c>
      <c r="C26" s="21">
        <v>1016909.49</v>
      </c>
      <c r="D26" s="21">
        <v>735655.4</v>
      </c>
      <c r="E26" s="21">
        <f t="shared" si="7"/>
        <v>1752564.8900000001</v>
      </c>
      <c r="F26" s="21">
        <v>1033104.6</v>
      </c>
      <c r="G26" s="21">
        <v>992648.42</v>
      </c>
      <c r="H26" s="21">
        <f t="shared" si="3"/>
        <v>719460.29000000015</v>
      </c>
    </row>
    <row r="27" spans="1:8" s="4" customFormat="1">
      <c r="A27" s="19" t="s">
        <v>51</v>
      </c>
      <c r="B27" s="20" t="s">
        <v>52</v>
      </c>
      <c r="C27" s="21">
        <v>666662.35</v>
      </c>
      <c r="D27" s="21">
        <v>52798.48</v>
      </c>
      <c r="E27" s="21">
        <f t="shared" si="7"/>
        <v>719460.83</v>
      </c>
      <c r="F27" s="21">
        <v>34294.6</v>
      </c>
      <c r="G27" s="21">
        <v>34294.6</v>
      </c>
      <c r="H27" s="21">
        <f t="shared" si="3"/>
        <v>685166.23</v>
      </c>
    </row>
    <row r="28" spans="1:8" s="4" customFormat="1">
      <c r="A28" s="19" t="s">
        <v>53</v>
      </c>
      <c r="B28" s="20" t="s">
        <v>54</v>
      </c>
      <c r="C28" s="21">
        <v>1041357.74</v>
      </c>
      <c r="D28" s="21">
        <v>1349417.54</v>
      </c>
      <c r="E28" s="21">
        <f t="shared" si="7"/>
        <v>2390775.2800000003</v>
      </c>
      <c r="F28" s="21">
        <v>1180651.53</v>
      </c>
      <c r="G28" s="21">
        <v>1180651.53</v>
      </c>
      <c r="H28" s="21">
        <f t="shared" si="3"/>
        <v>1210123.7500000002</v>
      </c>
    </row>
    <row r="29" spans="1:8" s="4" customFormat="1">
      <c r="A29" s="19" t="s">
        <v>55</v>
      </c>
      <c r="B29" s="20" t="s">
        <v>56</v>
      </c>
      <c r="C29" s="21">
        <v>47700</v>
      </c>
      <c r="D29" s="21">
        <v>605664</v>
      </c>
      <c r="E29" s="21">
        <f t="shared" si="7"/>
        <v>653364</v>
      </c>
      <c r="F29" s="21">
        <v>618890.99</v>
      </c>
      <c r="G29" s="21">
        <v>595063.43000000005</v>
      </c>
      <c r="H29" s="21">
        <f t="shared" si="3"/>
        <v>34473.010000000009</v>
      </c>
    </row>
    <row r="30" spans="1:8" s="4" customFormat="1">
      <c r="A30" s="19" t="s">
        <v>57</v>
      </c>
      <c r="B30" s="20" t="s">
        <v>58</v>
      </c>
      <c r="C30" s="21">
        <v>126261.39</v>
      </c>
      <c r="D30" s="21">
        <v>0</v>
      </c>
      <c r="E30" s="21">
        <f t="shared" si="7"/>
        <v>126261.39</v>
      </c>
      <c r="F30" s="21">
        <v>58335.59</v>
      </c>
      <c r="G30" s="21">
        <v>58306.59</v>
      </c>
      <c r="H30" s="21">
        <f t="shared" si="3"/>
        <v>67925.8</v>
      </c>
    </row>
    <row r="31" spans="1:8" s="4" customFormat="1">
      <c r="A31" s="19" t="s">
        <v>59</v>
      </c>
      <c r="B31" s="20" t="s">
        <v>60</v>
      </c>
      <c r="C31" s="21">
        <v>167228.5</v>
      </c>
      <c r="D31" s="21">
        <v>61207.1</v>
      </c>
      <c r="E31" s="21">
        <f t="shared" si="7"/>
        <v>228435.6</v>
      </c>
      <c r="F31" s="21">
        <v>92202.89</v>
      </c>
      <c r="G31" s="21">
        <v>90832.89</v>
      </c>
      <c r="H31" s="21">
        <f t="shared" si="3"/>
        <v>136232.71000000002</v>
      </c>
    </row>
    <row r="32" spans="1:8" s="4" customFormat="1">
      <c r="A32" s="19" t="s">
        <v>61</v>
      </c>
      <c r="B32" s="20" t="s">
        <v>62</v>
      </c>
      <c r="C32" s="21">
        <v>1224228.98</v>
      </c>
      <c r="D32" s="21">
        <v>2871891.23</v>
      </c>
      <c r="E32" s="21">
        <f t="shared" si="7"/>
        <v>4096120.21</v>
      </c>
      <c r="F32" s="21">
        <v>1090601.74</v>
      </c>
      <c r="G32" s="21">
        <v>1090131.74</v>
      </c>
      <c r="H32" s="21">
        <f t="shared" si="3"/>
        <v>3005518.4699999997</v>
      </c>
    </row>
    <row r="33" spans="1:8" s="4" customFormat="1">
      <c r="A33" s="16" t="s">
        <v>63</v>
      </c>
      <c r="B33" s="17"/>
      <c r="C33" s="18">
        <f>SUM(C34:C42)</f>
        <v>103440</v>
      </c>
      <c r="D33" s="18">
        <f t="shared" ref="D33:G33" si="8">SUM(D34:D42)</f>
        <v>0</v>
      </c>
      <c r="E33" s="18">
        <f t="shared" si="8"/>
        <v>103440</v>
      </c>
      <c r="F33" s="18">
        <f t="shared" si="8"/>
        <v>59480.72</v>
      </c>
      <c r="G33" s="18">
        <f t="shared" si="8"/>
        <v>59480.72</v>
      </c>
      <c r="H33" s="18">
        <f t="shared" si="3"/>
        <v>43959.28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f t="shared" ref="E34:E42" si="9">C34+D34</f>
        <v>0</v>
      </c>
      <c r="F34" s="21">
        <v>0</v>
      </c>
      <c r="G34" s="21">
        <v>0</v>
      </c>
      <c r="H34" s="21">
        <f t="shared" si="3"/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f t="shared" si="9"/>
        <v>0</v>
      </c>
      <c r="F35" s="21">
        <v>0</v>
      </c>
      <c r="G35" s="21">
        <v>0</v>
      </c>
      <c r="H35" s="21">
        <f t="shared" si="3"/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f t="shared" si="9"/>
        <v>0</v>
      </c>
      <c r="F36" s="21">
        <v>0</v>
      </c>
      <c r="G36" s="21">
        <v>0</v>
      </c>
      <c r="H36" s="21">
        <f t="shared" si="3"/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f t="shared" si="9"/>
        <v>0</v>
      </c>
      <c r="F37" s="21">
        <v>0</v>
      </c>
      <c r="G37" s="21">
        <v>0</v>
      </c>
      <c r="H37" s="21">
        <f t="shared" si="3"/>
        <v>0</v>
      </c>
    </row>
    <row r="38" spans="1:8" s="4" customFormat="1">
      <c r="A38" s="19" t="s">
        <v>72</v>
      </c>
      <c r="B38" s="20" t="s">
        <v>73</v>
      </c>
      <c r="C38" s="21">
        <v>103440</v>
      </c>
      <c r="D38" s="21">
        <v>0</v>
      </c>
      <c r="E38" s="21">
        <f t="shared" si="9"/>
        <v>103440</v>
      </c>
      <c r="F38" s="21">
        <v>59480.72</v>
      </c>
      <c r="G38" s="21">
        <v>59480.72</v>
      </c>
      <c r="H38" s="21">
        <f t="shared" si="3"/>
        <v>43959.28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f t="shared" si="9"/>
        <v>0</v>
      </c>
      <c r="F39" s="21">
        <v>0</v>
      </c>
      <c r="G39" s="21">
        <v>0</v>
      </c>
      <c r="H39" s="21">
        <f t="shared" si="3"/>
        <v>0</v>
      </c>
    </row>
    <row r="40" spans="1:8" s="4" customFormat="1">
      <c r="A40" s="22"/>
      <c r="B40" s="20" t="s">
        <v>76</v>
      </c>
      <c r="C40" s="21">
        <v>0</v>
      </c>
      <c r="D40" s="21">
        <v>0</v>
      </c>
      <c r="E40" s="21">
        <f t="shared" si="9"/>
        <v>0</v>
      </c>
      <c r="F40" s="21">
        <v>0</v>
      </c>
      <c r="G40" s="21">
        <v>0</v>
      </c>
      <c r="H40" s="21">
        <f t="shared" si="3"/>
        <v>0</v>
      </c>
    </row>
    <row r="41" spans="1:8" s="4" customFormat="1">
      <c r="A41" s="22"/>
      <c r="B41" s="20" t="s">
        <v>77</v>
      </c>
      <c r="C41" s="21">
        <v>0</v>
      </c>
      <c r="D41" s="21">
        <v>0</v>
      </c>
      <c r="E41" s="21">
        <f t="shared" si="9"/>
        <v>0</v>
      </c>
      <c r="F41" s="21">
        <v>0</v>
      </c>
      <c r="G41" s="21">
        <v>0</v>
      </c>
      <c r="H41" s="21">
        <f t="shared" si="3"/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f t="shared" si="9"/>
        <v>0</v>
      </c>
      <c r="F42" s="21">
        <v>0</v>
      </c>
      <c r="G42" s="21">
        <v>0</v>
      </c>
      <c r="H42" s="21">
        <f t="shared" si="3"/>
        <v>0</v>
      </c>
    </row>
    <row r="43" spans="1:8" s="4" customFormat="1">
      <c r="A43" s="16" t="s">
        <v>80</v>
      </c>
      <c r="B43" s="17"/>
      <c r="C43" s="18">
        <f>SUM(C44:C52)</f>
        <v>0</v>
      </c>
      <c r="D43" s="18">
        <f t="shared" ref="D43:G43" si="10">SUM(D44:D52)</f>
        <v>326364.62</v>
      </c>
      <c r="E43" s="18">
        <f t="shared" si="10"/>
        <v>326364.62</v>
      </c>
      <c r="F43" s="18">
        <f t="shared" si="10"/>
        <v>39645.31</v>
      </c>
      <c r="G43" s="18">
        <f t="shared" si="10"/>
        <v>39645.31</v>
      </c>
      <c r="H43" s="18">
        <f t="shared" si="3"/>
        <v>286719.31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241777.98</v>
      </c>
      <c r="E44" s="21">
        <f t="shared" ref="E44:E52" si="11">C44+D44</f>
        <v>241777.98</v>
      </c>
      <c r="F44" s="21">
        <v>0</v>
      </c>
      <c r="G44" s="21">
        <v>0</v>
      </c>
      <c r="H44" s="21">
        <f t="shared" si="3"/>
        <v>241777.98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901.8</v>
      </c>
      <c r="E45" s="21">
        <f t="shared" si="11"/>
        <v>901.8</v>
      </c>
      <c r="F45" s="21">
        <v>0</v>
      </c>
      <c r="G45" s="21">
        <v>0</v>
      </c>
      <c r="H45" s="21">
        <f t="shared" si="3"/>
        <v>901.8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f t="shared" si="11"/>
        <v>0</v>
      </c>
      <c r="F46" s="21">
        <v>0</v>
      </c>
      <c r="G46" s="21">
        <v>0</v>
      </c>
      <c r="H46" s="21">
        <f t="shared" si="3"/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0</v>
      </c>
      <c r="E47" s="21">
        <f t="shared" si="11"/>
        <v>0</v>
      </c>
      <c r="F47" s="21">
        <v>0</v>
      </c>
      <c r="G47" s="21">
        <v>0</v>
      </c>
      <c r="H47" s="21">
        <f t="shared" si="3"/>
        <v>0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f t="shared" si="11"/>
        <v>0</v>
      </c>
      <c r="F48" s="21">
        <v>0</v>
      </c>
      <c r="G48" s="21">
        <v>0</v>
      </c>
      <c r="H48" s="21">
        <f t="shared" si="3"/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83684.84</v>
      </c>
      <c r="E49" s="21">
        <f t="shared" si="11"/>
        <v>83684.84</v>
      </c>
      <c r="F49" s="21">
        <v>39645.31</v>
      </c>
      <c r="G49" s="21">
        <v>39645.31</v>
      </c>
      <c r="H49" s="21">
        <f t="shared" si="3"/>
        <v>44039.53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f t="shared" si="11"/>
        <v>0</v>
      </c>
      <c r="F50" s="21">
        <v>0</v>
      </c>
      <c r="G50" s="21">
        <v>0</v>
      </c>
      <c r="H50" s="21">
        <f t="shared" si="3"/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f t="shared" si="11"/>
        <v>0</v>
      </c>
      <c r="F51" s="21">
        <v>0</v>
      </c>
      <c r="G51" s="21">
        <v>0</v>
      </c>
      <c r="H51" s="21">
        <f t="shared" si="3"/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f t="shared" si="11"/>
        <v>0</v>
      </c>
      <c r="F52" s="21">
        <v>0</v>
      </c>
      <c r="G52" s="21">
        <v>0</v>
      </c>
      <c r="H52" s="21">
        <f t="shared" si="3"/>
        <v>0</v>
      </c>
    </row>
    <row r="53" spans="1:8" s="4" customFormat="1">
      <c r="A53" s="16" t="s">
        <v>99</v>
      </c>
      <c r="B53" s="17"/>
      <c r="C53" s="18">
        <f>SUM(C54:C56)</f>
        <v>0</v>
      </c>
      <c r="D53" s="18">
        <f t="shared" ref="D53:G53" si="12">SUM(D54:D56)</f>
        <v>43708994.060000002</v>
      </c>
      <c r="E53" s="18">
        <f t="shared" si="12"/>
        <v>43708994.060000002</v>
      </c>
      <c r="F53" s="18">
        <f t="shared" si="12"/>
        <v>34978407.850000001</v>
      </c>
      <c r="G53" s="18">
        <f t="shared" si="12"/>
        <v>34791648.590000004</v>
      </c>
      <c r="H53" s="18">
        <f t="shared" si="3"/>
        <v>8730586.2100000009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f t="shared" ref="E54:E56" si="13">C54+D54</f>
        <v>0</v>
      </c>
      <c r="F54" s="21">
        <v>0</v>
      </c>
      <c r="G54" s="21">
        <v>0</v>
      </c>
      <c r="H54" s="21">
        <f t="shared" si="3"/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43708994.060000002</v>
      </c>
      <c r="E55" s="21">
        <f t="shared" si="13"/>
        <v>43708994.060000002</v>
      </c>
      <c r="F55" s="21">
        <v>34978407.850000001</v>
      </c>
      <c r="G55" s="21">
        <v>34791648.590000004</v>
      </c>
      <c r="H55" s="21">
        <f t="shared" si="3"/>
        <v>8730586.2100000009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f t="shared" si="13"/>
        <v>0</v>
      </c>
      <c r="F56" s="21">
        <v>0</v>
      </c>
      <c r="G56" s="21">
        <v>0</v>
      </c>
      <c r="H56" s="21">
        <f t="shared" si="3"/>
        <v>0</v>
      </c>
    </row>
    <row r="57" spans="1:8" s="4" customFormat="1">
      <c r="A57" s="16" t="s">
        <v>106</v>
      </c>
      <c r="B57" s="17"/>
      <c r="C57" s="18">
        <f>SUM(C58:C65)</f>
        <v>444000</v>
      </c>
      <c r="D57" s="18">
        <f t="shared" ref="D57:G57" si="14">SUM(D58:D65)</f>
        <v>4340057.26</v>
      </c>
      <c r="E57" s="18">
        <f t="shared" si="14"/>
        <v>4784057.26</v>
      </c>
      <c r="F57" s="18">
        <f t="shared" si="14"/>
        <v>0</v>
      </c>
      <c r="G57" s="18">
        <f t="shared" si="14"/>
        <v>0</v>
      </c>
      <c r="H57" s="18">
        <f t="shared" si="3"/>
        <v>4784057.26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f t="shared" ref="E58:E65" si="15">C58+D58</f>
        <v>0</v>
      </c>
      <c r="F58" s="21">
        <v>0</v>
      </c>
      <c r="G58" s="21">
        <v>0</v>
      </c>
      <c r="H58" s="21">
        <f t="shared" si="3"/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f t="shared" si="15"/>
        <v>0</v>
      </c>
      <c r="F59" s="21">
        <v>0</v>
      </c>
      <c r="G59" s="21">
        <v>0</v>
      </c>
      <c r="H59" s="21">
        <f t="shared" si="3"/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f t="shared" si="15"/>
        <v>0</v>
      </c>
      <c r="F60" s="21">
        <v>0</v>
      </c>
      <c r="G60" s="21">
        <v>0</v>
      </c>
      <c r="H60" s="21">
        <f t="shared" si="3"/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f t="shared" si="15"/>
        <v>0</v>
      </c>
      <c r="F61" s="21">
        <v>0</v>
      </c>
      <c r="G61" s="21">
        <v>0</v>
      </c>
      <c r="H61" s="21">
        <f t="shared" si="3"/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f t="shared" si="15"/>
        <v>0</v>
      </c>
      <c r="F62" s="21">
        <v>0</v>
      </c>
      <c r="G62" s="21">
        <v>0</v>
      </c>
      <c r="H62" s="21">
        <f t="shared" si="3"/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f t="shared" si="15"/>
        <v>0</v>
      </c>
      <c r="F63" s="21">
        <v>0</v>
      </c>
      <c r="G63" s="21">
        <v>0</v>
      </c>
      <c r="H63" s="21">
        <f t="shared" si="3"/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f t="shared" si="15"/>
        <v>0</v>
      </c>
      <c r="F64" s="21">
        <v>0</v>
      </c>
      <c r="G64" s="21">
        <v>0</v>
      </c>
      <c r="H64" s="21">
        <f t="shared" si="3"/>
        <v>0</v>
      </c>
    </row>
    <row r="65" spans="1:8" s="4" customFormat="1">
      <c r="A65" s="19" t="s">
        <v>120</v>
      </c>
      <c r="B65" s="20" t="s">
        <v>121</v>
      </c>
      <c r="C65" s="21">
        <v>444000</v>
      </c>
      <c r="D65" s="21">
        <v>4340057.26</v>
      </c>
      <c r="E65" s="21">
        <f t="shared" si="15"/>
        <v>4784057.26</v>
      </c>
      <c r="F65" s="21">
        <v>0</v>
      </c>
      <c r="G65" s="21">
        <v>0</v>
      </c>
      <c r="H65" s="21">
        <f t="shared" si="3"/>
        <v>4784057.26</v>
      </c>
    </row>
    <row r="66" spans="1:8" s="4" customFormat="1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f t="shared" ref="E67:E69" si="17">C67+D67</f>
        <v>0</v>
      </c>
      <c r="F67" s="21">
        <v>0</v>
      </c>
      <c r="G67" s="21">
        <v>0</v>
      </c>
      <c r="H67" s="21">
        <f t="shared" si="3"/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f t="shared" si="17"/>
        <v>0</v>
      </c>
      <c r="F68" s="21">
        <v>0</v>
      </c>
      <c r="G68" s="21">
        <v>0</v>
      </c>
      <c r="H68" s="21">
        <f t="shared" si="3"/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f t="shared" si="17"/>
        <v>0</v>
      </c>
      <c r="F69" s="21">
        <v>0</v>
      </c>
      <c r="G69" s="21">
        <v>0</v>
      </c>
      <c r="H69" s="21">
        <f t="shared" si="3"/>
        <v>0</v>
      </c>
    </row>
    <row r="70" spans="1:8" s="4" customFormat="1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f t="shared" ref="E71:E77" si="19">C71+D71</f>
        <v>0</v>
      </c>
      <c r="F71" s="21">
        <v>0</v>
      </c>
      <c r="G71" s="21">
        <v>0</v>
      </c>
      <c r="H71" s="21">
        <f t="shared" ref="H71:H77" si="20">E71-F71</f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f t="shared" si="19"/>
        <v>0</v>
      </c>
      <c r="F72" s="21">
        <v>0</v>
      </c>
      <c r="G72" s="21">
        <v>0</v>
      </c>
      <c r="H72" s="21">
        <f t="shared" si="20"/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f t="shared" si="19"/>
        <v>0</v>
      </c>
      <c r="F73" s="21">
        <v>0</v>
      </c>
      <c r="G73" s="21">
        <v>0</v>
      </c>
      <c r="H73" s="21">
        <f t="shared" si="20"/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f t="shared" si="19"/>
        <v>0</v>
      </c>
      <c r="F74" s="21">
        <v>0</v>
      </c>
      <c r="G74" s="21">
        <v>0</v>
      </c>
      <c r="H74" s="21">
        <f t="shared" si="20"/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f t="shared" si="19"/>
        <v>0</v>
      </c>
      <c r="F75" s="21">
        <v>0</v>
      </c>
      <c r="G75" s="21">
        <v>0</v>
      </c>
      <c r="H75" s="21">
        <f t="shared" si="20"/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f t="shared" si="19"/>
        <v>0</v>
      </c>
      <c r="F76" s="21">
        <v>0</v>
      </c>
      <c r="G76" s="21">
        <v>0</v>
      </c>
      <c r="H76" s="21">
        <f t="shared" si="20"/>
        <v>0</v>
      </c>
    </row>
    <row r="77" spans="1:8" s="4" customFormat="1">
      <c r="A77" s="23" t="s">
        <v>142</v>
      </c>
      <c r="B77" s="24" t="s">
        <v>143</v>
      </c>
      <c r="C77" s="25">
        <v>0</v>
      </c>
      <c r="D77" s="25">
        <v>0</v>
      </c>
      <c r="E77" s="25">
        <f t="shared" si="19"/>
        <v>0</v>
      </c>
      <c r="F77" s="25">
        <v>0</v>
      </c>
      <c r="G77" s="25">
        <v>0</v>
      </c>
      <c r="H77" s="25">
        <f t="shared" si="20"/>
        <v>0</v>
      </c>
    </row>
    <row r="78" spans="1:8" s="4" customFormat="1" ht="5.0999999999999996" customHeight="1">
      <c r="A78" s="26"/>
      <c r="B78" s="27"/>
      <c r="C78" s="28"/>
      <c r="D78" s="28"/>
      <c r="E78" s="28"/>
      <c r="F78" s="28"/>
      <c r="G78" s="28"/>
      <c r="H78" s="28"/>
    </row>
    <row r="79" spans="1:8" s="4" customFormat="1">
      <c r="A79" s="29" t="s">
        <v>144</v>
      </c>
      <c r="B79" s="30"/>
      <c r="C79" s="28">
        <f>C80+C88+C98+C108+C118+C128+C132+C141+C145</f>
        <v>387062138</v>
      </c>
      <c r="D79" s="28">
        <f t="shared" ref="D79:H79" si="21">D80+D88+D98+D108+D118+D128+D132+D141+D145</f>
        <v>132576007.42999999</v>
      </c>
      <c r="E79" s="28">
        <f t="shared" si="21"/>
        <v>519638145.42999995</v>
      </c>
      <c r="F79" s="28">
        <f t="shared" si="21"/>
        <v>218123163.06999999</v>
      </c>
      <c r="G79" s="28">
        <f t="shared" si="21"/>
        <v>214162093.49000001</v>
      </c>
      <c r="H79" s="28">
        <f t="shared" si="21"/>
        <v>301514982.35999995</v>
      </c>
    </row>
    <row r="80" spans="1:8" s="4" customFormat="1">
      <c r="A80" s="31" t="s">
        <v>10</v>
      </c>
      <c r="B80" s="32"/>
      <c r="C80" s="28">
        <f>SUM(C81:C87)</f>
        <v>0</v>
      </c>
      <c r="D80" s="28">
        <f t="shared" ref="D80:H80" si="22">SUM(D81:D87)</f>
        <v>0</v>
      </c>
      <c r="E80" s="28">
        <f t="shared" si="22"/>
        <v>0</v>
      </c>
      <c r="F80" s="28">
        <f t="shared" si="22"/>
        <v>0</v>
      </c>
      <c r="G80" s="28">
        <f t="shared" si="22"/>
        <v>0</v>
      </c>
      <c r="H80" s="28">
        <f t="shared" si="22"/>
        <v>0</v>
      </c>
    </row>
    <row r="81" spans="1:8" s="4" customFormat="1">
      <c r="A81" s="19" t="s">
        <v>145</v>
      </c>
      <c r="B81" s="33" t="s">
        <v>12</v>
      </c>
      <c r="C81" s="34">
        <v>0</v>
      </c>
      <c r="D81" s="34">
        <v>0</v>
      </c>
      <c r="E81" s="21">
        <f t="shared" ref="E81:E87" si="23">C81+D81</f>
        <v>0</v>
      </c>
      <c r="F81" s="34">
        <v>0</v>
      </c>
      <c r="G81" s="34">
        <v>0</v>
      </c>
      <c r="H81" s="34">
        <f t="shared" ref="H81:H144" si="24">E81-F81</f>
        <v>0</v>
      </c>
    </row>
    <row r="82" spans="1:8" s="4" customFormat="1">
      <c r="A82" s="19" t="s">
        <v>146</v>
      </c>
      <c r="B82" s="33" t="s">
        <v>14</v>
      </c>
      <c r="C82" s="34">
        <v>0</v>
      </c>
      <c r="D82" s="34">
        <v>0</v>
      </c>
      <c r="E82" s="21">
        <f t="shared" si="23"/>
        <v>0</v>
      </c>
      <c r="F82" s="34">
        <v>0</v>
      </c>
      <c r="G82" s="34">
        <v>0</v>
      </c>
      <c r="H82" s="34">
        <f t="shared" si="24"/>
        <v>0</v>
      </c>
    </row>
    <row r="83" spans="1:8" s="4" customFormat="1">
      <c r="A83" s="19" t="s">
        <v>147</v>
      </c>
      <c r="B83" s="33" t="s">
        <v>16</v>
      </c>
      <c r="C83" s="34">
        <v>0</v>
      </c>
      <c r="D83" s="34">
        <v>0</v>
      </c>
      <c r="E83" s="21">
        <f t="shared" si="23"/>
        <v>0</v>
      </c>
      <c r="F83" s="34">
        <v>0</v>
      </c>
      <c r="G83" s="34">
        <v>0</v>
      </c>
      <c r="H83" s="34">
        <f t="shared" si="24"/>
        <v>0</v>
      </c>
    </row>
    <row r="84" spans="1:8" s="4" customFormat="1">
      <c r="A84" s="19" t="s">
        <v>148</v>
      </c>
      <c r="B84" s="33" t="s">
        <v>18</v>
      </c>
      <c r="C84" s="34">
        <v>0</v>
      </c>
      <c r="D84" s="34">
        <v>0</v>
      </c>
      <c r="E84" s="21">
        <f t="shared" si="23"/>
        <v>0</v>
      </c>
      <c r="F84" s="34">
        <v>0</v>
      </c>
      <c r="G84" s="34">
        <v>0</v>
      </c>
      <c r="H84" s="34">
        <f t="shared" si="24"/>
        <v>0</v>
      </c>
    </row>
    <row r="85" spans="1:8" s="4" customFormat="1">
      <c r="A85" s="19" t="s">
        <v>149</v>
      </c>
      <c r="B85" s="33" t="s">
        <v>20</v>
      </c>
      <c r="C85" s="34">
        <v>0</v>
      </c>
      <c r="D85" s="34">
        <v>0</v>
      </c>
      <c r="E85" s="21">
        <f t="shared" si="23"/>
        <v>0</v>
      </c>
      <c r="F85" s="34">
        <v>0</v>
      </c>
      <c r="G85" s="34">
        <v>0</v>
      </c>
      <c r="H85" s="34">
        <f t="shared" si="24"/>
        <v>0</v>
      </c>
    </row>
    <row r="86" spans="1:8" s="4" customFormat="1">
      <c r="A86" s="19" t="s">
        <v>150</v>
      </c>
      <c r="B86" s="33" t="s">
        <v>22</v>
      </c>
      <c r="C86" s="34">
        <v>0</v>
      </c>
      <c r="D86" s="34">
        <v>0</v>
      </c>
      <c r="E86" s="21">
        <f t="shared" si="23"/>
        <v>0</v>
      </c>
      <c r="F86" s="34">
        <v>0</v>
      </c>
      <c r="G86" s="34">
        <v>0</v>
      </c>
      <c r="H86" s="34">
        <f t="shared" si="24"/>
        <v>0</v>
      </c>
    </row>
    <row r="87" spans="1:8" s="4" customFormat="1">
      <c r="A87" s="19" t="s">
        <v>151</v>
      </c>
      <c r="B87" s="33" t="s">
        <v>24</v>
      </c>
      <c r="C87" s="34">
        <v>0</v>
      </c>
      <c r="D87" s="34">
        <v>0</v>
      </c>
      <c r="E87" s="21">
        <f t="shared" si="23"/>
        <v>0</v>
      </c>
      <c r="F87" s="34">
        <v>0</v>
      </c>
      <c r="G87" s="34">
        <v>0</v>
      </c>
      <c r="H87" s="34">
        <f t="shared" si="24"/>
        <v>0</v>
      </c>
    </row>
    <row r="88" spans="1:8" s="4" customFormat="1">
      <c r="A88" s="31" t="s">
        <v>25</v>
      </c>
      <c r="B88" s="32"/>
      <c r="C88" s="28">
        <f>SUM(C89:C97)</f>
        <v>0</v>
      </c>
      <c r="D88" s="28">
        <f t="shared" ref="D88:G88" si="25">SUM(D89:D97)</f>
        <v>0</v>
      </c>
      <c r="E88" s="28">
        <f t="shared" si="25"/>
        <v>0</v>
      </c>
      <c r="F88" s="28">
        <f t="shared" si="25"/>
        <v>0</v>
      </c>
      <c r="G88" s="28">
        <f t="shared" si="25"/>
        <v>0</v>
      </c>
      <c r="H88" s="28">
        <f t="shared" si="24"/>
        <v>0</v>
      </c>
    </row>
    <row r="89" spans="1:8" s="4" customFormat="1">
      <c r="A89" s="19" t="s">
        <v>152</v>
      </c>
      <c r="B89" s="33" t="s">
        <v>27</v>
      </c>
      <c r="C89" s="34">
        <v>0</v>
      </c>
      <c r="D89" s="34">
        <v>0</v>
      </c>
      <c r="E89" s="21">
        <f t="shared" ref="E89:E97" si="26">C89+D89</f>
        <v>0</v>
      </c>
      <c r="F89" s="34">
        <v>0</v>
      </c>
      <c r="G89" s="34">
        <v>0</v>
      </c>
      <c r="H89" s="34">
        <f t="shared" si="24"/>
        <v>0</v>
      </c>
    </row>
    <row r="90" spans="1:8" s="4" customFormat="1">
      <c r="A90" s="19" t="s">
        <v>153</v>
      </c>
      <c r="B90" s="33" t="s">
        <v>29</v>
      </c>
      <c r="C90" s="34">
        <v>0</v>
      </c>
      <c r="D90" s="34">
        <v>0</v>
      </c>
      <c r="E90" s="21">
        <f t="shared" si="26"/>
        <v>0</v>
      </c>
      <c r="F90" s="34">
        <v>0</v>
      </c>
      <c r="G90" s="34">
        <v>0</v>
      </c>
      <c r="H90" s="34">
        <f t="shared" si="24"/>
        <v>0</v>
      </c>
    </row>
    <row r="91" spans="1:8" s="4" customFormat="1">
      <c r="A91" s="19" t="s">
        <v>154</v>
      </c>
      <c r="B91" s="33" t="s">
        <v>31</v>
      </c>
      <c r="C91" s="34">
        <v>0</v>
      </c>
      <c r="D91" s="34">
        <v>0</v>
      </c>
      <c r="E91" s="21">
        <f t="shared" si="26"/>
        <v>0</v>
      </c>
      <c r="F91" s="34">
        <v>0</v>
      </c>
      <c r="G91" s="34">
        <v>0</v>
      </c>
      <c r="H91" s="34">
        <f t="shared" si="24"/>
        <v>0</v>
      </c>
    </row>
    <row r="92" spans="1:8" s="4" customFormat="1">
      <c r="A92" s="19" t="s">
        <v>155</v>
      </c>
      <c r="B92" s="33" t="s">
        <v>33</v>
      </c>
      <c r="C92" s="34">
        <v>0</v>
      </c>
      <c r="D92" s="34">
        <v>0</v>
      </c>
      <c r="E92" s="21">
        <f t="shared" si="26"/>
        <v>0</v>
      </c>
      <c r="F92" s="34">
        <v>0</v>
      </c>
      <c r="G92" s="34">
        <v>0</v>
      </c>
      <c r="H92" s="34">
        <f t="shared" si="24"/>
        <v>0</v>
      </c>
    </row>
    <row r="93" spans="1:8" s="4" customFormat="1">
      <c r="A93" s="19" t="s">
        <v>156</v>
      </c>
      <c r="B93" s="33" t="s">
        <v>35</v>
      </c>
      <c r="C93" s="34">
        <v>0</v>
      </c>
      <c r="D93" s="34">
        <v>0</v>
      </c>
      <c r="E93" s="21">
        <f t="shared" si="26"/>
        <v>0</v>
      </c>
      <c r="F93" s="34">
        <v>0</v>
      </c>
      <c r="G93" s="34">
        <v>0</v>
      </c>
      <c r="H93" s="34">
        <f t="shared" si="24"/>
        <v>0</v>
      </c>
    </row>
    <row r="94" spans="1:8" s="4" customFormat="1">
      <c r="A94" s="19" t="s">
        <v>157</v>
      </c>
      <c r="B94" s="33" t="s">
        <v>37</v>
      </c>
      <c r="C94" s="34">
        <v>0</v>
      </c>
      <c r="D94" s="34">
        <v>0</v>
      </c>
      <c r="E94" s="21">
        <f t="shared" si="26"/>
        <v>0</v>
      </c>
      <c r="F94" s="34">
        <v>0</v>
      </c>
      <c r="G94" s="34">
        <v>0</v>
      </c>
      <c r="H94" s="34">
        <f t="shared" si="24"/>
        <v>0</v>
      </c>
    </row>
    <row r="95" spans="1:8" s="4" customFormat="1">
      <c r="A95" s="19" t="s">
        <v>158</v>
      </c>
      <c r="B95" s="33" t="s">
        <v>39</v>
      </c>
      <c r="C95" s="34">
        <v>0</v>
      </c>
      <c r="D95" s="34">
        <v>0</v>
      </c>
      <c r="E95" s="21">
        <f t="shared" si="26"/>
        <v>0</v>
      </c>
      <c r="F95" s="34">
        <v>0</v>
      </c>
      <c r="G95" s="34">
        <v>0</v>
      </c>
      <c r="H95" s="34">
        <f t="shared" si="24"/>
        <v>0</v>
      </c>
    </row>
    <row r="96" spans="1:8" s="4" customFormat="1">
      <c r="A96" s="19" t="s">
        <v>159</v>
      </c>
      <c r="B96" s="33" t="s">
        <v>41</v>
      </c>
      <c r="C96" s="34">
        <v>0</v>
      </c>
      <c r="D96" s="34">
        <v>0</v>
      </c>
      <c r="E96" s="21">
        <f t="shared" si="26"/>
        <v>0</v>
      </c>
      <c r="F96" s="34">
        <v>0</v>
      </c>
      <c r="G96" s="34">
        <v>0</v>
      </c>
      <c r="H96" s="34">
        <f t="shared" si="24"/>
        <v>0</v>
      </c>
    </row>
    <row r="97" spans="1:8" s="4" customFormat="1">
      <c r="A97" s="19" t="s">
        <v>160</v>
      </c>
      <c r="B97" s="33" t="s">
        <v>43</v>
      </c>
      <c r="C97" s="34">
        <v>0</v>
      </c>
      <c r="D97" s="34">
        <v>0</v>
      </c>
      <c r="E97" s="21">
        <f t="shared" si="26"/>
        <v>0</v>
      </c>
      <c r="F97" s="34">
        <v>0</v>
      </c>
      <c r="G97" s="34">
        <v>0</v>
      </c>
      <c r="H97" s="34">
        <f t="shared" si="24"/>
        <v>0</v>
      </c>
    </row>
    <row r="98" spans="1:8" s="4" customFormat="1">
      <c r="A98" s="31" t="s">
        <v>44</v>
      </c>
      <c r="B98" s="32"/>
      <c r="C98" s="28">
        <f>SUM(C99:C107)</f>
        <v>0</v>
      </c>
      <c r="D98" s="28">
        <f t="shared" ref="D98:G98" si="27">SUM(D99:D107)</f>
        <v>67457792.519999996</v>
      </c>
      <c r="E98" s="28">
        <f t="shared" si="27"/>
        <v>67457792.519999996</v>
      </c>
      <c r="F98" s="28">
        <f t="shared" si="27"/>
        <v>0</v>
      </c>
      <c r="G98" s="28">
        <f t="shared" si="27"/>
        <v>0</v>
      </c>
      <c r="H98" s="28">
        <f t="shared" si="24"/>
        <v>67457792.519999996</v>
      </c>
    </row>
    <row r="99" spans="1:8" s="4" customFormat="1">
      <c r="A99" s="19" t="s">
        <v>161</v>
      </c>
      <c r="B99" s="33" t="s">
        <v>46</v>
      </c>
      <c r="C99" s="34">
        <v>0</v>
      </c>
      <c r="D99" s="34">
        <v>0</v>
      </c>
      <c r="E99" s="21">
        <f t="shared" ref="E99:E107" si="28">C99+D99</f>
        <v>0</v>
      </c>
      <c r="F99" s="34">
        <v>0</v>
      </c>
      <c r="G99" s="34">
        <v>0</v>
      </c>
      <c r="H99" s="34">
        <f t="shared" si="24"/>
        <v>0</v>
      </c>
    </row>
    <row r="100" spans="1:8" s="4" customFormat="1">
      <c r="A100" s="19" t="s">
        <v>162</v>
      </c>
      <c r="B100" s="33" t="s">
        <v>48</v>
      </c>
      <c r="C100" s="34">
        <v>0</v>
      </c>
      <c r="D100" s="34">
        <v>0</v>
      </c>
      <c r="E100" s="21">
        <f t="shared" si="28"/>
        <v>0</v>
      </c>
      <c r="F100" s="34">
        <v>0</v>
      </c>
      <c r="G100" s="34">
        <v>0</v>
      </c>
      <c r="H100" s="34">
        <f t="shared" si="24"/>
        <v>0</v>
      </c>
    </row>
    <row r="101" spans="1:8" s="4" customFormat="1">
      <c r="A101" s="19" t="s">
        <v>163</v>
      </c>
      <c r="B101" s="33" t="s">
        <v>50</v>
      </c>
      <c r="C101" s="34">
        <v>0</v>
      </c>
      <c r="D101" s="34">
        <v>0</v>
      </c>
      <c r="E101" s="21">
        <f t="shared" si="28"/>
        <v>0</v>
      </c>
      <c r="F101" s="34">
        <v>0</v>
      </c>
      <c r="G101" s="34">
        <v>0</v>
      </c>
      <c r="H101" s="34">
        <f t="shared" si="24"/>
        <v>0</v>
      </c>
    </row>
    <row r="102" spans="1:8" s="4" customFormat="1">
      <c r="A102" s="19" t="s">
        <v>164</v>
      </c>
      <c r="B102" s="33" t="s">
        <v>52</v>
      </c>
      <c r="C102" s="34">
        <v>0</v>
      </c>
      <c r="D102" s="34">
        <v>0</v>
      </c>
      <c r="E102" s="21">
        <f t="shared" si="28"/>
        <v>0</v>
      </c>
      <c r="F102" s="34">
        <v>0</v>
      </c>
      <c r="G102" s="34">
        <v>0</v>
      </c>
      <c r="H102" s="34">
        <f t="shared" si="24"/>
        <v>0</v>
      </c>
    </row>
    <row r="103" spans="1:8" s="4" customFormat="1">
      <c r="A103" s="19" t="s">
        <v>165</v>
      </c>
      <c r="B103" s="33" t="s">
        <v>54</v>
      </c>
      <c r="C103" s="34">
        <v>0</v>
      </c>
      <c r="D103" s="34">
        <v>67457792.519999996</v>
      </c>
      <c r="E103" s="21">
        <f t="shared" si="28"/>
        <v>67457792.519999996</v>
      </c>
      <c r="F103" s="34">
        <v>0</v>
      </c>
      <c r="G103" s="34">
        <v>0</v>
      </c>
      <c r="H103" s="34">
        <f t="shared" si="24"/>
        <v>67457792.519999996</v>
      </c>
    </row>
    <row r="104" spans="1:8" s="4" customFormat="1">
      <c r="A104" s="19" t="s">
        <v>166</v>
      </c>
      <c r="B104" s="33" t="s">
        <v>56</v>
      </c>
      <c r="C104" s="34">
        <v>0</v>
      </c>
      <c r="D104" s="34">
        <v>0</v>
      </c>
      <c r="E104" s="21">
        <f t="shared" si="28"/>
        <v>0</v>
      </c>
      <c r="F104" s="34">
        <v>0</v>
      </c>
      <c r="G104" s="34">
        <v>0</v>
      </c>
      <c r="H104" s="34">
        <f t="shared" si="24"/>
        <v>0</v>
      </c>
    </row>
    <row r="105" spans="1:8" s="4" customFormat="1">
      <c r="A105" s="19" t="s">
        <v>167</v>
      </c>
      <c r="B105" s="33" t="s">
        <v>58</v>
      </c>
      <c r="C105" s="34">
        <v>0</v>
      </c>
      <c r="D105" s="34">
        <v>0</v>
      </c>
      <c r="E105" s="21">
        <f t="shared" si="28"/>
        <v>0</v>
      </c>
      <c r="F105" s="34">
        <v>0</v>
      </c>
      <c r="G105" s="34">
        <v>0</v>
      </c>
      <c r="H105" s="34">
        <f t="shared" si="24"/>
        <v>0</v>
      </c>
    </row>
    <row r="106" spans="1:8" s="4" customFormat="1">
      <c r="A106" s="19" t="s">
        <v>168</v>
      </c>
      <c r="B106" s="33" t="s">
        <v>60</v>
      </c>
      <c r="C106" s="34">
        <v>0</v>
      </c>
      <c r="D106" s="34">
        <v>0</v>
      </c>
      <c r="E106" s="21">
        <f t="shared" si="28"/>
        <v>0</v>
      </c>
      <c r="F106" s="34">
        <v>0</v>
      </c>
      <c r="G106" s="34">
        <v>0</v>
      </c>
      <c r="H106" s="34">
        <f t="shared" si="24"/>
        <v>0</v>
      </c>
    </row>
    <row r="107" spans="1:8" s="4" customFormat="1">
      <c r="A107" s="19" t="s">
        <v>169</v>
      </c>
      <c r="B107" s="33" t="s">
        <v>62</v>
      </c>
      <c r="C107" s="34">
        <v>0</v>
      </c>
      <c r="D107" s="34">
        <v>0</v>
      </c>
      <c r="E107" s="21">
        <f t="shared" si="28"/>
        <v>0</v>
      </c>
      <c r="F107" s="34">
        <v>0</v>
      </c>
      <c r="G107" s="34">
        <v>0</v>
      </c>
      <c r="H107" s="34">
        <f t="shared" si="24"/>
        <v>0</v>
      </c>
    </row>
    <row r="108" spans="1:8" s="4" customFormat="1">
      <c r="A108" s="31" t="s">
        <v>63</v>
      </c>
      <c r="B108" s="32"/>
      <c r="C108" s="28">
        <f>SUM(C109:C117)</f>
        <v>0</v>
      </c>
      <c r="D108" s="28">
        <f t="shared" ref="D108:G108" si="29">SUM(D109:D117)</f>
        <v>0</v>
      </c>
      <c r="E108" s="28">
        <f t="shared" si="29"/>
        <v>0</v>
      </c>
      <c r="F108" s="28">
        <f t="shared" si="29"/>
        <v>0</v>
      </c>
      <c r="G108" s="28">
        <f t="shared" si="29"/>
        <v>0</v>
      </c>
      <c r="H108" s="28">
        <f t="shared" si="24"/>
        <v>0</v>
      </c>
    </row>
    <row r="109" spans="1:8" s="4" customFormat="1">
      <c r="A109" s="19" t="s">
        <v>170</v>
      </c>
      <c r="B109" s="33" t="s">
        <v>65</v>
      </c>
      <c r="C109" s="34">
        <v>0</v>
      </c>
      <c r="D109" s="34">
        <v>0</v>
      </c>
      <c r="E109" s="21">
        <f t="shared" ref="E109:E117" si="30">C109+D109</f>
        <v>0</v>
      </c>
      <c r="F109" s="34">
        <v>0</v>
      </c>
      <c r="G109" s="34">
        <v>0</v>
      </c>
      <c r="H109" s="34">
        <f t="shared" si="24"/>
        <v>0</v>
      </c>
    </row>
    <row r="110" spans="1:8" s="4" customFormat="1">
      <c r="A110" s="19" t="s">
        <v>171</v>
      </c>
      <c r="B110" s="33" t="s">
        <v>67</v>
      </c>
      <c r="C110" s="34">
        <v>0</v>
      </c>
      <c r="D110" s="34">
        <v>0</v>
      </c>
      <c r="E110" s="21">
        <f t="shared" si="30"/>
        <v>0</v>
      </c>
      <c r="F110" s="34">
        <v>0</v>
      </c>
      <c r="G110" s="34">
        <v>0</v>
      </c>
      <c r="H110" s="34">
        <f t="shared" si="24"/>
        <v>0</v>
      </c>
    </row>
    <row r="111" spans="1:8" s="4" customFormat="1">
      <c r="A111" s="19" t="s">
        <v>172</v>
      </c>
      <c r="B111" s="33" t="s">
        <v>69</v>
      </c>
      <c r="C111" s="34">
        <v>0</v>
      </c>
      <c r="D111" s="34">
        <v>0</v>
      </c>
      <c r="E111" s="21">
        <f t="shared" si="30"/>
        <v>0</v>
      </c>
      <c r="F111" s="34">
        <v>0</v>
      </c>
      <c r="G111" s="34">
        <v>0</v>
      </c>
      <c r="H111" s="34">
        <f t="shared" si="24"/>
        <v>0</v>
      </c>
    </row>
    <row r="112" spans="1:8" s="4" customFormat="1">
      <c r="A112" s="19" t="s">
        <v>173</v>
      </c>
      <c r="B112" s="33" t="s">
        <v>71</v>
      </c>
      <c r="C112" s="34">
        <v>0</v>
      </c>
      <c r="D112" s="34">
        <v>0</v>
      </c>
      <c r="E112" s="21">
        <f t="shared" si="30"/>
        <v>0</v>
      </c>
      <c r="F112" s="34">
        <v>0</v>
      </c>
      <c r="G112" s="34">
        <v>0</v>
      </c>
      <c r="H112" s="34">
        <f t="shared" si="24"/>
        <v>0</v>
      </c>
    </row>
    <row r="113" spans="1:8" s="4" customFormat="1">
      <c r="A113" s="19" t="s">
        <v>174</v>
      </c>
      <c r="B113" s="33" t="s">
        <v>73</v>
      </c>
      <c r="C113" s="34">
        <v>0</v>
      </c>
      <c r="D113" s="34">
        <v>0</v>
      </c>
      <c r="E113" s="21">
        <f t="shared" si="30"/>
        <v>0</v>
      </c>
      <c r="F113" s="34">
        <v>0</v>
      </c>
      <c r="G113" s="34">
        <v>0</v>
      </c>
      <c r="H113" s="34">
        <f t="shared" si="24"/>
        <v>0</v>
      </c>
    </row>
    <row r="114" spans="1:8" s="4" customFormat="1">
      <c r="A114" s="19" t="s">
        <v>175</v>
      </c>
      <c r="B114" s="33" t="s">
        <v>75</v>
      </c>
      <c r="C114" s="34">
        <v>0</v>
      </c>
      <c r="D114" s="34">
        <v>0</v>
      </c>
      <c r="E114" s="21">
        <f t="shared" si="30"/>
        <v>0</v>
      </c>
      <c r="F114" s="34">
        <v>0</v>
      </c>
      <c r="G114" s="34">
        <v>0</v>
      </c>
      <c r="H114" s="34">
        <f t="shared" si="24"/>
        <v>0</v>
      </c>
    </row>
    <row r="115" spans="1:8" s="4" customFormat="1">
      <c r="A115" s="22"/>
      <c r="B115" s="33" t="s">
        <v>76</v>
      </c>
      <c r="C115" s="34">
        <v>0</v>
      </c>
      <c r="D115" s="34">
        <v>0</v>
      </c>
      <c r="E115" s="21">
        <f t="shared" si="30"/>
        <v>0</v>
      </c>
      <c r="F115" s="34">
        <v>0</v>
      </c>
      <c r="G115" s="34">
        <v>0</v>
      </c>
      <c r="H115" s="34">
        <f t="shared" si="24"/>
        <v>0</v>
      </c>
    </row>
    <row r="116" spans="1:8" s="4" customFormat="1">
      <c r="A116" s="22"/>
      <c r="B116" s="33" t="s">
        <v>77</v>
      </c>
      <c r="C116" s="34">
        <v>0</v>
      </c>
      <c r="D116" s="34">
        <v>0</v>
      </c>
      <c r="E116" s="21">
        <f t="shared" si="30"/>
        <v>0</v>
      </c>
      <c r="F116" s="34">
        <v>0</v>
      </c>
      <c r="G116" s="34">
        <v>0</v>
      </c>
      <c r="H116" s="34">
        <f t="shared" si="24"/>
        <v>0</v>
      </c>
    </row>
    <row r="117" spans="1:8" s="4" customFormat="1">
      <c r="A117" s="19" t="s">
        <v>176</v>
      </c>
      <c r="B117" s="33" t="s">
        <v>79</v>
      </c>
      <c r="C117" s="34">
        <v>0</v>
      </c>
      <c r="D117" s="34">
        <v>0</v>
      </c>
      <c r="E117" s="21">
        <f t="shared" si="30"/>
        <v>0</v>
      </c>
      <c r="F117" s="34">
        <v>0</v>
      </c>
      <c r="G117" s="34">
        <v>0</v>
      </c>
      <c r="H117" s="34">
        <f t="shared" si="24"/>
        <v>0</v>
      </c>
    </row>
    <row r="118" spans="1:8" s="4" customFormat="1">
      <c r="A118" s="31" t="s">
        <v>80</v>
      </c>
      <c r="B118" s="32"/>
      <c r="C118" s="28">
        <f>SUM(C119:C127)</f>
        <v>4033667</v>
      </c>
      <c r="D118" s="28">
        <f t="shared" ref="D118:G118" si="31">SUM(D119:D127)</f>
        <v>0</v>
      </c>
      <c r="E118" s="28">
        <f t="shared" si="31"/>
        <v>4033667</v>
      </c>
      <c r="F118" s="28">
        <f t="shared" si="31"/>
        <v>3675872.38</v>
      </c>
      <c r="G118" s="28">
        <f t="shared" si="31"/>
        <v>3675872.38</v>
      </c>
      <c r="H118" s="28">
        <f t="shared" si="24"/>
        <v>357794.62000000011</v>
      </c>
    </row>
    <row r="119" spans="1:8" s="4" customFormat="1">
      <c r="A119" s="19" t="s">
        <v>177</v>
      </c>
      <c r="B119" s="33" t="s">
        <v>82</v>
      </c>
      <c r="C119" s="34">
        <v>0</v>
      </c>
      <c r="D119" s="34">
        <v>0</v>
      </c>
      <c r="E119" s="21">
        <f t="shared" ref="E119:E127" si="32">C119+D119</f>
        <v>0</v>
      </c>
      <c r="F119" s="34">
        <v>0</v>
      </c>
      <c r="G119" s="34">
        <v>0</v>
      </c>
      <c r="H119" s="34">
        <f t="shared" si="24"/>
        <v>0</v>
      </c>
    </row>
    <row r="120" spans="1:8" s="4" customFormat="1">
      <c r="A120" s="19" t="s">
        <v>178</v>
      </c>
      <c r="B120" s="33" t="s">
        <v>84</v>
      </c>
      <c r="C120" s="34">
        <v>4033667</v>
      </c>
      <c r="D120" s="34">
        <v>0</v>
      </c>
      <c r="E120" s="21">
        <f t="shared" si="32"/>
        <v>4033667</v>
      </c>
      <c r="F120" s="34">
        <v>3675872.38</v>
      </c>
      <c r="G120" s="34">
        <v>3675872.38</v>
      </c>
      <c r="H120" s="34">
        <f t="shared" si="24"/>
        <v>357794.62000000011</v>
      </c>
    </row>
    <row r="121" spans="1:8" s="4" customFormat="1">
      <c r="A121" s="19" t="s">
        <v>179</v>
      </c>
      <c r="B121" s="33" t="s">
        <v>86</v>
      </c>
      <c r="C121" s="34">
        <v>0</v>
      </c>
      <c r="D121" s="34">
        <v>0</v>
      </c>
      <c r="E121" s="21">
        <f t="shared" si="32"/>
        <v>0</v>
      </c>
      <c r="F121" s="34">
        <v>0</v>
      </c>
      <c r="G121" s="34">
        <v>0</v>
      </c>
      <c r="H121" s="34">
        <f t="shared" si="24"/>
        <v>0</v>
      </c>
    </row>
    <row r="122" spans="1:8" s="4" customFormat="1">
      <c r="A122" s="19" t="s">
        <v>180</v>
      </c>
      <c r="B122" s="33" t="s">
        <v>88</v>
      </c>
      <c r="C122" s="34">
        <v>0</v>
      </c>
      <c r="D122" s="34">
        <v>0</v>
      </c>
      <c r="E122" s="21">
        <f t="shared" si="32"/>
        <v>0</v>
      </c>
      <c r="F122" s="34">
        <v>0</v>
      </c>
      <c r="G122" s="34">
        <v>0</v>
      </c>
      <c r="H122" s="34">
        <f t="shared" si="24"/>
        <v>0</v>
      </c>
    </row>
    <row r="123" spans="1:8" s="4" customFormat="1">
      <c r="A123" s="19" t="s">
        <v>181</v>
      </c>
      <c r="B123" s="33" t="s">
        <v>90</v>
      </c>
      <c r="C123" s="34">
        <v>0</v>
      </c>
      <c r="D123" s="34">
        <v>0</v>
      </c>
      <c r="E123" s="21">
        <f t="shared" si="32"/>
        <v>0</v>
      </c>
      <c r="F123" s="34">
        <v>0</v>
      </c>
      <c r="G123" s="34">
        <v>0</v>
      </c>
      <c r="H123" s="34">
        <f t="shared" si="24"/>
        <v>0</v>
      </c>
    </row>
    <row r="124" spans="1:8" s="4" customFormat="1">
      <c r="A124" s="19" t="s">
        <v>182</v>
      </c>
      <c r="B124" s="33" t="s">
        <v>92</v>
      </c>
      <c r="C124" s="34">
        <v>0</v>
      </c>
      <c r="D124" s="34">
        <v>0</v>
      </c>
      <c r="E124" s="21">
        <f t="shared" si="32"/>
        <v>0</v>
      </c>
      <c r="F124" s="34">
        <v>0</v>
      </c>
      <c r="G124" s="34">
        <v>0</v>
      </c>
      <c r="H124" s="34">
        <f t="shared" si="24"/>
        <v>0</v>
      </c>
    </row>
    <row r="125" spans="1:8" s="4" customFormat="1">
      <c r="A125" s="19" t="s">
        <v>183</v>
      </c>
      <c r="B125" s="33" t="s">
        <v>94</v>
      </c>
      <c r="C125" s="34">
        <v>0</v>
      </c>
      <c r="D125" s="34">
        <v>0</v>
      </c>
      <c r="E125" s="21">
        <f t="shared" si="32"/>
        <v>0</v>
      </c>
      <c r="F125" s="34">
        <v>0</v>
      </c>
      <c r="G125" s="34">
        <v>0</v>
      </c>
      <c r="H125" s="34">
        <f t="shared" si="24"/>
        <v>0</v>
      </c>
    </row>
    <row r="126" spans="1:8" s="4" customFormat="1">
      <c r="A126" s="19" t="s">
        <v>184</v>
      </c>
      <c r="B126" s="33" t="s">
        <v>96</v>
      </c>
      <c r="C126" s="34">
        <v>0</v>
      </c>
      <c r="D126" s="34">
        <v>0</v>
      </c>
      <c r="E126" s="21">
        <f t="shared" si="32"/>
        <v>0</v>
      </c>
      <c r="F126" s="34">
        <v>0</v>
      </c>
      <c r="G126" s="34">
        <v>0</v>
      </c>
      <c r="H126" s="34">
        <f t="shared" si="24"/>
        <v>0</v>
      </c>
    </row>
    <row r="127" spans="1:8" s="4" customFormat="1">
      <c r="A127" s="19" t="s">
        <v>185</v>
      </c>
      <c r="B127" s="33" t="s">
        <v>98</v>
      </c>
      <c r="C127" s="34">
        <v>0</v>
      </c>
      <c r="D127" s="34">
        <v>0</v>
      </c>
      <c r="E127" s="21">
        <f t="shared" si="32"/>
        <v>0</v>
      </c>
      <c r="F127" s="34">
        <v>0</v>
      </c>
      <c r="G127" s="34">
        <v>0</v>
      </c>
      <c r="H127" s="34">
        <f t="shared" si="24"/>
        <v>0</v>
      </c>
    </row>
    <row r="128" spans="1:8" s="4" customFormat="1">
      <c r="A128" s="31" t="s">
        <v>99</v>
      </c>
      <c r="B128" s="32"/>
      <c r="C128" s="28">
        <f>SUM(C129:C131)</f>
        <v>383028471</v>
      </c>
      <c r="D128" s="28">
        <f t="shared" ref="D128:G128" si="33">SUM(D129:D131)</f>
        <v>65118214.909999996</v>
      </c>
      <c r="E128" s="28">
        <f t="shared" si="33"/>
        <v>448146685.90999997</v>
      </c>
      <c r="F128" s="28">
        <f t="shared" si="33"/>
        <v>214447290.69</v>
      </c>
      <c r="G128" s="28">
        <f t="shared" si="33"/>
        <v>210486221.11000001</v>
      </c>
      <c r="H128" s="28">
        <f t="shared" si="24"/>
        <v>233699395.21999997</v>
      </c>
    </row>
    <row r="129" spans="1:8" s="4" customFormat="1">
      <c r="A129" s="19" t="s">
        <v>186</v>
      </c>
      <c r="B129" s="33" t="s">
        <v>101</v>
      </c>
      <c r="C129" s="34">
        <v>0</v>
      </c>
      <c r="D129" s="34">
        <v>0</v>
      </c>
      <c r="E129" s="21">
        <f t="shared" ref="E129:E131" si="34">C129+D129</f>
        <v>0</v>
      </c>
      <c r="F129" s="34">
        <v>0</v>
      </c>
      <c r="G129" s="34">
        <v>0</v>
      </c>
      <c r="H129" s="34">
        <f t="shared" si="24"/>
        <v>0</v>
      </c>
    </row>
    <row r="130" spans="1:8" s="4" customFormat="1">
      <c r="A130" s="19" t="s">
        <v>187</v>
      </c>
      <c r="B130" s="33" t="s">
        <v>103</v>
      </c>
      <c r="C130" s="34">
        <v>383028471</v>
      </c>
      <c r="D130" s="34">
        <v>65118214.909999996</v>
      </c>
      <c r="E130" s="21">
        <f t="shared" si="34"/>
        <v>448146685.90999997</v>
      </c>
      <c r="F130" s="34">
        <v>214447290.69</v>
      </c>
      <c r="G130" s="34">
        <v>210486221.11000001</v>
      </c>
      <c r="H130" s="34">
        <f t="shared" si="24"/>
        <v>233699395.21999997</v>
      </c>
    </row>
    <row r="131" spans="1:8" s="4" customFormat="1">
      <c r="A131" s="19" t="s">
        <v>188</v>
      </c>
      <c r="B131" s="33" t="s">
        <v>105</v>
      </c>
      <c r="C131" s="34">
        <v>0</v>
      </c>
      <c r="D131" s="34">
        <v>0</v>
      </c>
      <c r="E131" s="21">
        <f t="shared" si="34"/>
        <v>0</v>
      </c>
      <c r="F131" s="34">
        <v>0</v>
      </c>
      <c r="G131" s="34">
        <v>0</v>
      </c>
      <c r="H131" s="34">
        <f t="shared" si="24"/>
        <v>0</v>
      </c>
    </row>
    <row r="132" spans="1:8" s="4" customFormat="1">
      <c r="A132" s="31" t="s">
        <v>106</v>
      </c>
      <c r="B132" s="32"/>
      <c r="C132" s="28">
        <f>SUM(C133:C140)</f>
        <v>0</v>
      </c>
      <c r="D132" s="28">
        <f t="shared" ref="D132:G132" si="35">SUM(D133:D140)</f>
        <v>0</v>
      </c>
      <c r="E132" s="28">
        <f t="shared" si="35"/>
        <v>0</v>
      </c>
      <c r="F132" s="28">
        <f t="shared" si="35"/>
        <v>0</v>
      </c>
      <c r="G132" s="28">
        <f t="shared" si="35"/>
        <v>0</v>
      </c>
      <c r="H132" s="28">
        <f t="shared" si="24"/>
        <v>0</v>
      </c>
    </row>
    <row r="133" spans="1:8" s="4" customFormat="1">
      <c r="A133" s="19" t="s">
        <v>189</v>
      </c>
      <c r="B133" s="33" t="s">
        <v>108</v>
      </c>
      <c r="C133" s="34">
        <v>0</v>
      </c>
      <c r="D133" s="34">
        <v>0</v>
      </c>
      <c r="E133" s="21">
        <f t="shared" ref="E133:E140" si="36">C133+D133</f>
        <v>0</v>
      </c>
      <c r="F133" s="34">
        <v>0</v>
      </c>
      <c r="G133" s="34">
        <v>0</v>
      </c>
      <c r="H133" s="34">
        <f t="shared" si="24"/>
        <v>0</v>
      </c>
    </row>
    <row r="134" spans="1:8" s="4" customFormat="1">
      <c r="A134" s="19" t="s">
        <v>190</v>
      </c>
      <c r="B134" s="33" t="s">
        <v>110</v>
      </c>
      <c r="C134" s="34">
        <v>0</v>
      </c>
      <c r="D134" s="34">
        <v>0</v>
      </c>
      <c r="E134" s="21">
        <f t="shared" si="36"/>
        <v>0</v>
      </c>
      <c r="F134" s="34">
        <v>0</v>
      </c>
      <c r="G134" s="34">
        <v>0</v>
      </c>
      <c r="H134" s="34">
        <f t="shared" si="24"/>
        <v>0</v>
      </c>
    </row>
    <row r="135" spans="1:8" s="4" customFormat="1">
      <c r="A135" s="19" t="s">
        <v>191</v>
      </c>
      <c r="B135" s="33" t="s">
        <v>112</v>
      </c>
      <c r="C135" s="34">
        <v>0</v>
      </c>
      <c r="D135" s="34">
        <v>0</v>
      </c>
      <c r="E135" s="21">
        <f t="shared" si="36"/>
        <v>0</v>
      </c>
      <c r="F135" s="34">
        <v>0</v>
      </c>
      <c r="G135" s="34">
        <v>0</v>
      </c>
      <c r="H135" s="34">
        <f t="shared" si="24"/>
        <v>0</v>
      </c>
    </row>
    <row r="136" spans="1:8" s="4" customFormat="1">
      <c r="A136" s="19" t="s">
        <v>192</v>
      </c>
      <c r="B136" s="33" t="s">
        <v>114</v>
      </c>
      <c r="C136" s="34">
        <v>0</v>
      </c>
      <c r="D136" s="34">
        <v>0</v>
      </c>
      <c r="E136" s="21">
        <f t="shared" si="36"/>
        <v>0</v>
      </c>
      <c r="F136" s="34">
        <v>0</v>
      </c>
      <c r="G136" s="34">
        <v>0</v>
      </c>
      <c r="H136" s="34">
        <f t="shared" si="24"/>
        <v>0</v>
      </c>
    </row>
    <row r="137" spans="1:8" s="4" customFormat="1">
      <c r="A137" s="19" t="s">
        <v>193</v>
      </c>
      <c r="B137" s="33" t="s">
        <v>116</v>
      </c>
      <c r="C137" s="34">
        <v>0</v>
      </c>
      <c r="D137" s="34">
        <v>0</v>
      </c>
      <c r="E137" s="21">
        <f t="shared" si="36"/>
        <v>0</v>
      </c>
      <c r="F137" s="34">
        <v>0</v>
      </c>
      <c r="G137" s="34">
        <v>0</v>
      </c>
      <c r="H137" s="34">
        <f t="shared" si="24"/>
        <v>0</v>
      </c>
    </row>
    <row r="138" spans="1:8" s="4" customFormat="1">
      <c r="A138" s="19" t="s">
        <v>194</v>
      </c>
      <c r="B138" s="33" t="s">
        <v>118</v>
      </c>
      <c r="C138" s="34">
        <v>0</v>
      </c>
      <c r="D138" s="34">
        <v>0</v>
      </c>
      <c r="E138" s="21">
        <f t="shared" si="36"/>
        <v>0</v>
      </c>
      <c r="F138" s="34">
        <v>0</v>
      </c>
      <c r="G138" s="34">
        <v>0</v>
      </c>
      <c r="H138" s="34">
        <f t="shared" si="24"/>
        <v>0</v>
      </c>
    </row>
    <row r="139" spans="1:8" s="4" customFormat="1">
      <c r="A139" s="19"/>
      <c r="B139" s="33" t="s">
        <v>119</v>
      </c>
      <c r="C139" s="34">
        <v>0</v>
      </c>
      <c r="D139" s="34">
        <v>0</v>
      </c>
      <c r="E139" s="21">
        <f t="shared" si="36"/>
        <v>0</v>
      </c>
      <c r="F139" s="34">
        <v>0</v>
      </c>
      <c r="G139" s="34">
        <v>0</v>
      </c>
      <c r="H139" s="34">
        <f t="shared" si="24"/>
        <v>0</v>
      </c>
    </row>
    <row r="140" spans="1:8" s="4" customFormat="1">
      <c r="A140" s="19" t="s">
        <v>195</v>
      </c>
      <c r="B140" s="33" t="s">
        <v>121</v>
      </c>
      <c r="C140" s="34">
        <v>0</v>
      </c>
      <c r="D140" s="34">
        <v>0</v>
      </c>
      <c r="E140" s="21">
        <f t="shared" si="36"/>
        <v>0</v>
      </c>
      <c r="F140" s="34">
        <v>0</v>
      </c>
      <c r="G140" s="34">
        <v>0</v>
      </c>
      <c r="H140" s="34">
        <f t="shared" si="24"/>
        <v>0</v>
      </c>
    </row>
    <row r="141" spans="1:8" s="4" customFormat="1">
      <c r="A141" s="31" t="s">
        <v>122</v>
      </c>
      <c r="B141" s="32"/>
      <c r="C141" s="28">
        <f>SUM(C142:C144)</f>
        <v>0</v>
      </c>
      <c r="D141" s="28">
        <f t="shared" ref="D141:G141" si="37">SUM(D142:D144)</f>
        <v>0</v>
      </c>
      <c r="E141" s="28">
        <f t="shared" si="37"/>
        <v>0</v>
      </c>
      <c r="F141" s="28">
        <f t="shared" si="37"/>
        <v>0</v>
      </c>
      <c r="G141" s="28">
        <f t="shared" si="37"/>
        <v>0</v>
      </c>
      <c r="H141" s="28">
        <f t="shared" si="24"/>
        <v>0</v>
      </c>
    </row>
    <row r="142" spans="1:8" s="4" customFormat="1">
      <c r="A142" s="19" t="s">
        <v>196</v>
      </c>
      <c r="B142" s="33" t="s">
        <v>124</v>
      </c>
      <c r="C142" s="34">
        <v>0</v>
      </c>
      <c r="D142" s="34">
        <v>0</v>
      </c>
      <c r="E142" s="21">
        <f t="shared" ref="E142:E144" si="38">C142+D142</f>
        <v>0</v>
      </c>
      <c r="F142" s="34">
        <v>0</v>
      </c>
      <c r="G142" s="34">
        <v>0</v>
      </c>
      <c r="H142" s="34">
        <f t="shared" si="24"/>
        <v>0</v>
      </c>
    </row>
    <row r="143" spans="1:8" s="4" customFormat="1">
      <c r="A143" s="19" t="s">
        <v>197</v>
      </c>
      <c r="B143" s="33" t="s">
        <v>126</v>
      </c>
      <c r="C143" s="34">
        <v>0</v>
      </c>
      <c r="D143" s="34">
        <v>0</v>
      </c>
      <c r="E143" s="21">
        <f t="shared" si="38"/>
        <v>0</v>
      </c>
      <c r="F143" s="34">
        <v>0</v>
      </c>
      <c r="G143" s="34">
        <v>0</v>
      </c>
      <c r="H143" s="34">
        <f t="shared" si="24"/>
        <v>0</v>
      </c>
    </row>
    <row r="144" spans="1:8" s="4" customFormat="1">
      <c r="A144" s="19" t="s">
        <v>198</v>
      </c>
      <c r="B144" s="33" t="s">
        <v>128</v>
      </c>
      <c r="C144" s="34">
        <v>0</v>
      </c>
      <c r="D144" s="34">
        <v>0</v>
      </c>
      <c r="E144" s="21">
        <f t="shared" si="38"/>
        <v>0</v>
      </c>
      <c r="F144" s="34">
        <v>0</v>
      </c>
      <c r="G144" s="34">
        <v>0</v>
      </c>
      <c r="H144" s="34">
        <f t="shared" si="24"/>
        <v>0</v>
      </c>
    </row>
    <row r="145" spans="1:8" s="4" customFormat="1">
      <c r="A145" s="31" t="s">
        <v>129</v>
      </c>
      <c r="B145" s="32"/>
      <c r="C145" s="28">
        <f>SUM(C146:C152)</f>
        <v>0</v>
      </c>
      <c r="D145" s="28">
        <f t="shared" ref="D145:G145" si="39">SUM(D146:D152)</f>
        <v>0</v>
      </c>
      <c r="E145" s="28">
        <f t="shared" si="39"/>
        <v>0</v>
      </c>
      <c r="F145" s="28">
        <f t="shared" si="39"/>
        <v>0</v>
      </c>
      <c r="G145" s="28">
        <f t="shared" si="39"/>
        <v>0</v>
      </c>
      <c r="H145" s="28">
        <f t="shared" ref="H145:H152" si="40">E145-F145</f>
        <v>0</v>
      </c>
    </row>
    <row r="146" spans="1:8" s="4" customFormat="1">
      <c r="A146" s="19" t="s">
        <v>199</v>
      </c>
      <c r="B146" s="33" t="s">
        <v>131</v>
      </c>
      <c r="C146" s="34">
        <v>0</v>
      </c>
      <c r="D146" s="34">
        <v>0</v>
      </c>
      <c r="E146" s="21">
        <f t="shared" ref="E146:E152" si="41">C146+D146</f>
        <v>0</v>
      </c>
      <c r="F146" s="34">
        <v>0</v>
      </c>
      <c r="G146" s="34">
        <v>0</v>
      </c>
      <c r="H146" s="34">
        <f t="shared" si="40"/>
        <v>0</v>
      </c>
    </row>
    <row r="147" spans="1:8" s="4" customFormat="1">
      <c r="A147" s="19" t="s">
        <v>200</v>
      </c>
      <c r="B147" s="33" t="s">
        <v>133</v>
      </c>
      <c r="C147" s="34">
        <v>0</v>
      </c>
      <c r="D147" s="34">
        <v>0</v>
      </c>
      <c r="E147" s="21">
        <f t="shared" si="41"/>
        <v>0</v>
      </c>
      <c r="F147" s="34">
        <v>0</v>
      </c>
      <c r="G147" s="34">
        <v>0</v>
      </c>
      <c r="H147" s="34">
        <f t="shared" si="40"/>
        <v>0</v>
      </c>
    </row>
    <row r="148" spans="1:8" s="4" customFormat="1">
      <c r="A148" s="19" t="s">
        <v>201</v>
      </c>
      <c r="B148" s="33" t="s">
        <v>135</v>
      </c>
      <c r="C148" s="34">
        <v>0</v>
      </c>
      <c r="D148" s="34">
        <v>0</v>
      </c>
      <c r="E148" s="21">
        <f t="shared" si="41"/>
        <v>0</v>
      </c>
      <c r="F148" s="34">
        <v>0</v>
      </c>
      <c r="G148" s="34">
        <v>0</v>
      </c>
      <c r="H148" s="34">
        <f t="shared" si="40"/>
        <v>0</v>
      </c>
    </row>
    <row r="149" spans="1:8" s="4" customFormat="1">
      <c r="A149" s="19" t="s">
        <v>202</v>
      </c>
      <c r="B149" s="33" t="s">
        <v>137</v>
      </c>
      <c r="C149" s="34">
        <v>0</v>
      </c>
      <c r="D149" s="34">
        <v>0</v>
      </c>
      <c r="E149" s="21">
        <f t="shared" si="41"/>
        <v>0</v>
      </c>
      <c r="F149" s="34">
        <v>0</v>
      </c>
      <c r="G149" s="34">
        <v>0</v>
      </c>
      <c r="H149" s="34">
        <f t="shared" si="40"/>
        <v>0</v>
      </c>
    </row>
    <row r="150" spans="1:8" s="4" customFormat="1">
      <c r="A150" s="19" t="s">
        <v>203</v>
      </c>
      <c r="B150" s="33" t="s">
        <v>139</v>
      </c>
      <c r="C150" s="34">
        <v>0</v>
      </c>
      <c r="D150" s="34">
        <v>0</v>
      </c>
      <c r="E150" s="21">
        <f t="shared" si="41"/>
        <v>0</v>
      </c>
      <c r="F150" s="34">
        <v>0</v>
      </c>
      <c r="G150" s="34">
        <v>0</v>
      </c>
      <c r="H150" s="34">
        <f t="shared" si="40"/>
        <v>0</v>
      </c>
    </row>
    <row r="151" spans="1:8" s="4" customFormat="1">
      <c r="A151" s="19" t="s">
        <v>204</v>
      </c>
      <c r="B151" s="33" t="s">
        <v>141</v>
      </c>
      <c r="C151" s="34">
        <v>0</v>
      </c>
      <c r="D151" s="34">
        <v>0</v>
      </c>
      <c r="E151" s="21">
        <f t="shared" si="41"/>
        <v>0</v>
      </c>
      <c r="F151" s="34">
        <v>0</v>
      </c>
      <c r="G151" s="34">
        <v>0</v>
      </c>
      <c r="H151" s="34">
        <f t="shared" si="40"/>
        <v>0</v>
      </c>
    </row>
    <row r="152" spans="1:8" s="4" customFormat="1">
      <c r="A152" s="19" t="s">
        <v>205</v>
      </c>
      <c r="B152" s="33" t="s">
        <v>143</v>
      </c>
      <c r="C152" s="34">
        <v>0</v>
      </c>
      <c r="D152" s="34">
        <v>0</v>
      </c>
      <c r="E152" s="21">
        <f t="shared" si="41"/>
        <v>0</v>
      </c>
      <c r="F152" s="34">
        <v>0</v>
      </c>
      <c r="G152" s="34">
        <v>0</v>
      </c>
      <c r="H152" s="34">
        <f t="shared" si="40"/>
        <v>0</v>
      </c>
    </row>
    <row r="153" spans="1:8" s="4" customFormat="1" ht="5.0999999999999996" customHeight="1">
      <c r="A153" s="26"/>
      <c r="B153" s="35"/>
      <c r="C153" s="34"/>
      <c r="D153" s="34"/>
      <c r="E153" s="34"/>
      <c r="F153" s="34"/>
      <c r="G153" s="34"/>
      <c r="H153" s="34"/>
    </row>
    <row r="154" spans="1:8" s="4" customFormat="1">
      <c r="A154" s="36" t="s">
        <v>206</v>
      </c>
      <c r="B154" s="37"/>
      <c r="C154" s="28">
        <f>C4+C79</f>
        <v>462433217.31999999</v>
      </c>
      <c r="D154" s="28">
        <f t="shared" ref="D154:H154" si="42">D4+D79</f>
        <v>210424051.42000002</v>
      </c>
      <c r="E154" s="28">
        <f t="shared" si="42"/>
        <v>672857268.74000001</v>
      </c>
      <c r="F154" s="28">
        <f t="shared" si="42"/>
        <v>314735215.74000001</v>
      </c>
      <c r="G154" s="28">
        <f t="shared" si="42"/>
        <v>310520354.15999997</v>
      </c>
      <c r="H154" s="28">
        <f t="shared" si="42"/>
        <v>358122052.99999994</v>
      </c>
    </row>
    <row r="155" spans="1:8" s="4" customFormat="1" ht="5.0999999999999996" customHeight="1">
      <c r="A155" s="38"/>
      <c r="B155" s="39"/>
      <c r="C155" s="40"/>
      <c r="D155" s="40"/>
      <c r="E155" s="40"/>
      <c r="F155" s="40"/>
      <c r="G155" s="40"/>
      <c r="H155" s="40"/>
    </row>
    <row r="156" spans="1:8" s="4" customFormat="1" ht="15">
      <c r="B156" s="41" t="s">
        <v>207</v>
      </c>
      <c r="C156" s="42"/>
      <c r="D156" s="42"/>
      <c r="E156" s="42"/>
      <c r="F156" s="42"/>
      <c r="G156" s="42"/>
    </row>
    <row r="157" spans="1:8" s="4" customFormat="1">
      <c r="C157" s="42"/>
      <c r="D157" s="42"/>
      <c r="E157" s="42"/>
      <c r="F157" s="42"/>
      <c r="G157" s="42"/>
      <c r="H157" s="43"/>
    </row>
    <row r="158" spans="1:8" s="4" customFormat="1">
      <c r="C158" s="42"/>
      <c r="D158" s="42"/>
      <c r="E158" s="42"/>
      <c r="F158" s="42"/>
      <c r="G158" s="42"/>
    </row>
    <row r="159" spans="1:8" s="4" customFormat="1">
      <c r="C159" s="42"/>
      <c r="D159" s="42"/>
      <c r="E159" s="42"/>
      <c r="F159" s="42"/>
      <c r="G159" s="42"/>
    </row>
    <row r="160" spans="1:8" s="4" customFormat="1" ht="22.5" customHeight="1">
      <c r="B160" s="44" t="s">
        <v>208</v>
      </c>
      <c r="C160" s="42"/>
      <c r="D160" s="42"/>
      <c r="E160" s="45" t="s">
        <v>208</v>
      </c>
      <c r="F160" s="42"/>
      <c r="G160" s="42"/>
    </row>
    <row r="161" spans="2:7" s="4" customFormat="1">
      <c r="B161" s="46" t="s">
        <v>209</v>
      </c>
      <c r="C161" s="42"/>
      <c r="D161" s="42"/>
      <c r="E161" s="47" t="s">
        <v>210</v>
      </c>
      <c r="F161" s="42"/>
      <c r="G161" s="42"/>
    </row>
    <row r="162" spans="2:7" s="4" customFormat="1">
      <c r="B162" s="48" t="s">
        <v>211</v>
      </c>
      <c r="C162" s="42"/>
      <c r="D162" s="42"/>
      <c r="E162" s="49" t="s">
        <v>212</v>
      </c>
      <c r="F162" s="42"/>
      <c r="G162" s="42"/>
    </row>
    <row r="163" spans="2:7" s="4" customFormat="1"/>
    <row r="164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scale="5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2019-10-22T16:16:24Z</dcterms:created>
  <dcterms:modified xsi:type="dcterms:W3CDTF">2019-10-22T16:16:41Z</dcterms:modified>
</cp:coreProperties>
</file>