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2-presupuestario\excel\"/>
    </mc:Choice>
  </mc:AlternateContent>
  <xr:revisionPtr revIDLastSave="0" documentId="8_{E318F75A-5E46-4DD9-B9D1-AE84A357D905}" xr6:coauthVersionLast="41" xr6:coauthVersionMax="41" xr10:uidLastSave="{00000000-0000-0000-0000-000000000000}"/>
  <bookViews>
    <workbookView xWindow="-120" yWindow="-120" windowWidth="20730" windowHeight="11160" xr2:uid="{F7E8279B-7CF6-415B-9D92-141A0E0B993A}"/>
  </bookViews>
  <sheets>
    <sheet name="C ADMON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5" i="1" l="1"/>
  <c r="G56" i="1" s="1"/>
  <c r="F45" i="1"/>
  <c r="F56" i="1" s="1"/>
  <c r="D45" i="1"/>
  <c r="D56" i="1" s="1"/>
  <c r="C45" i="1"/>
  <c r="C56" i="1" s="1"/>
  <c r="H43" i="1"/>
  <c r="E43" i="1"/>
  <c r="H42" i="1"/>
  <c r="E41" i="1"/>
  <c r="H41" i="1" s="1"/>
  <c r="H40" i="1"/>
  <c r="H39" i="1"/>
  <c r="E39" i="1"/>
  <c r="H38" i="1"/>
  <c r="E37" i="1"/>
  <c r="H37" i="1" s="1"/>
  <c r="H36" i="1"/>
  <c r="H35" i="1"/>
  <c r="E35" i="1"/>
  <c r="H34" i="1"/>
  <c r="E33" i="1"/>
  <c r="H33" i="1" s="1"/>
  <c r="E31" i="1"/>
  <c r="E45" i="1" s="1"/>
  <c r="G24" i="1"/>
  <c r="F24" i="1"/>
  <c r="D24" i="1"/>
  <c r="C24" i="1"/>
  <c r="H22" i="1"/>
  <c r="H21" i="1"/>
  <c r="E21" i="1"/>
  <c r="H20" i="1"/>
  <c r="E19" i="1"/>
  <c r="H19" i="1" s="1"/>
  <c r="G12" i="1"/>
  <c r="F12" i="1"/>
  <c r="D12" i="1"/>
  <c r="C12" i="1"/>
  <c r="E12" i="1" s="1"/>
  <c r="H12" i="1" s="1"/>
  <c r="E10" i="1"/>
  <c r="H10" i="1" s="1"/>
  <c r="E56" i="1" l="1"/>
  <c r="E24" i="1"/>
  <c r="H24" i="1" s="1"/>
  <c r="H31" i="1"/>
  <c r="H45" i="1" s="1"/>
  <c r="H56" i="1" s="1"/>
</calcChain>
</file>

<file path=xl/sharedStrings.xml><?xml version="1.0" encoding="utf-8"?>
<sst xmlns="http://schemas.openxmlformats.org/spreadsheetml/2006/main" count="57" uniqueCount="35">
  <si>
    <t xml:space="preserve">
Estado Analítico del Ejercicio del Presupuesto de Egresos
Clasificación Administrativa General
Del 1 de Enero al 30 de Septiembre de 2019
(Pesos)</t>
  </si>
  <si>
    <t xml:space="preserve">Ente Público:      </t>
  </si>
  <si>
    <t>INSTITUTO DE INFRAESTRUCTURA FISICA EDUCATIVA DE GUANAJUATO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</si>
  <si>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</si>
  <si>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</si>
  <si>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</si>
  <si>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</si>
  <si>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</si>
  <si>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</si>
  <si>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</si>
  <si>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</si>
  <si>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</si>
  <si>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</si>
  <si>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DIRECCION GENERAL</t>
  </si>
  <si>
    <t>Total del Gasto</t>
  </si>
  <si>
    <t>Cuenta Pública 2019
Estado Analítico del Ejercicio del Presupuesto de Egresos
Clasificación Administrativa
Del 1 de Enero al 30 de Septiembre de 2019</t>
  </si>
  <si>
    <t>Poder Ejecutivo</t>
  </si>
  <si>
    <t>Poder Legislativo</t>
  </si>
  <si>
    <t>Poder Judicial</t>
  </si>
  <si>
    <t>Órganos Autónomos</t>
  </si>
  <si>
    <t>Cuenta Pública 2019
Estado Analítico del Ejercicio del Presupuesto de Egresos
Clasificación Administrativa ( sector paraestatal)
Del 1 de Enero al 30 de Septiembre de 2019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</si>
  <si>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</si>
  <si>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</si>
  <si>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</si>
  <si>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</si>
  <si>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</si>
  <si>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</si>
  <si>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</si>
  <si>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Bajo protesta de decir verdad declaramos que los Estados Financieros y sus Notas son razonablemente correctos y responsabilidad del emisor</t>
  </si>
  <si>
    <t>________________________________________</t>
  </si>
  <si>
    <t>Ing. Pedro Peredo Medina</t>
  </si>
  <si>
    <t>C.P.Cecilio Zamarripa Aguirre</t>
  </si>
  <si>
    <t>Director General</t>
  </si>
  <si>
    <t>Director Administrativo</t>
  </si>
  <si>
    <t>COMPROBACION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</si>
</sst>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1" fillId="0" borderId="0"/>
  </cellStyleXfs>
  <cellXfs count="69">
    <xf numFmtId="0" fontId="0" fillId="0" borderId="0" xfId="0"/>
    <xf numFmtId="0" fontId="2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4" fillId="3" borderId="0" xfId="2" applyFont="1" applyFill="1" applyBorder="1" applyAlignment="1" applyProtection="1">
      <alignment horizontal="center" vertical="center" wrapText="1"/>
      <protection locked="0"/>
    </xf>
    <xf numFmtId="0" fontId="4" fillId="2" borderId="0" xfId="2" applyFont="1" applyFill="1" applyBorder="1" applyAlignment="1" applyProtection="1">
      <alignment horizontal="center" vertical="center" wrapText="1"/>
      <protection locked="0"/>
    </xf>
    <xf numFmtId="0" fontId="2" fillId="2" borderId="0" xfId="0" applyFont="1" applyFill="1" applyBorder="1" applyProtection="1">
      <protection locked="0"/>
    </xf>
    <xf numFmtId="0" fontId="5" fillId="2" borderId="0" xfId="3" applyFont="1" applyFill="1"/>
    <xf numFmtId="0" fontId="6" fillId="2" borderId="0" xfId="0" applyFont="1" applyFill="1" applyBorder="1" applyAlignment="1">
      <alignment horizontal="right"/>
    </xf>
    <xf numFmtId="0" fontId="6" fillId="2" borderId="1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/>
    <xf numFmtId="0" fontId="2" fillId="2" borderId="0" xfId="0" applyFont="1" applyFill="1"/>
    <xf numFmtId="0" fontId="5" fillId="2" borderId="0" xfId="3" applyFont="1" applyFill="1" applyAlignment="1">
      <alignment horizontal="center"/>
    </xf>
    <xf numFmtId="0" fontId="6" fillId="2" borderId="0" xfId="2" applyFont="1" applyFill="1" applyBorder="1" applyAlignment="1" applyProtection="1">
      <alignment horizontal="center" vertical="center" wrapText="1"/>
      <protection locked="0"/>
    </xf>
    <xf numFmtId="0" fontId="4" fillId="3" borderId="2" xfId="2" applyFont="1" applyFill="1" applyBorder="1" applyAlignment="1">
      <alignment horizontal="center" vertical="center"/>
    </xf>
    <xf numFmtId="0" fontId="4" fillId="3" borderId="3" xfId="2" applyFont="1" applyFill="1" applyBorder="1" applyAlignment="1">
      <alignment horizontal="center" vertical="center"/>
    </xf>
    <xf numFmtId="0" fontId="4" fillId="3" borderId="4" xfId="2" applyFont="1" applyFill="1" applyBorder="1" applyAlignment="1" applyProtection="1">
      <alignment horizontal="center" vertical="center" wrapText="1"/>
      <protection locked="0"/>
    </xf>
    <xf numFmtId="0" fontId="4" fillId="3" borderId="5" xfId="2" applyFont="1" applyFill="1" applyBorder="1" applyAlignment="1" applyProtection="1">
      <alignment horizontal="center" vertical="center" wrapText="1"/>
      <protection locked="0"/>
    </xf>
    <xf numFmtId="0" fontId="4" fillId="3" borderId="6" xfId="2" applyFont="1" applyFill="1" applyBorder="1" applyAlignment="1" applyProtection="1">
      <alignment horizontal="center" vertical="center" wrapText="1"/>
      <protection locked="0"/>
    </xf>
    <xf numFmtId="4" fontId="4" fillId="3" borderId="7" xfId="2" applyNumberFormat="1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/>
    </xf>
    <xf numFmtId="0" fontId="4" fillId="3" borderId="9" xfId="2" applyFont="1" applyFill="1" applyBorder="1" applyAlignment="1">
      <alignment horizontal="center" vertical="center"/>
    </xf>
    <xf numFmtId="4" fontId="4" fillId="3" borderId="10" xfId="2" applyNumberFormat="1" applyFont="1" applyFill="1" applyBorder="1" applyAlignment="1">
      <alignment horizontal="center" vertical="center" wrapText="1"/>
    </xf>
    <xf numFmtId="4" fontId="4" fillId="3" borderId="11" xfId="2" applyNumberFormat="1" applyFont="1" applyFill="1" applyBorder="1" applyAlignment="1">
      <alignment horizontal="center" vertical="center" wrapText="1"/>
    </xf>
    <xf numFmtId="0" fontId="4" fillId="3" borderId="12" xfId="2" applyFont="1" applyFill="1" applyBorder="1" applyAlignment="1">
      <alignment horizontal="center" vertical="center"/>
    </xf>
    <xf numFmtId="0" fontId="4" fillId="3" borderId="13" xfId="2" applyFont="1" applyFill="1" applyBorder="1" applyAlignment="1">
      <alignment horizontal="center" vertical="center"/>
    </xf>
    <xf numFmtId="0" fontId="4" fillId="3" borderId="10" xfId="2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6" fillId="2" borderId="3" xfId="2" applyFont="1" applyFill="1" applyBorder="1" applyAlignment="1">
      <alignment horizontal="center" vertical="center"/>
    </xf>
    <xf numFmtId="4" fontId="6" fillId="2" borderId="7" xfId="2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Protection="1">
      <protection locked="0"/>
    </xf>
    <xf numFmtId="0" fontId="6" fillId="2" borderId="9" xfId="0" applyFont="1" applyFill="1" applyBorder="1" applyProtection="1">
      <protection locked="0"/>
    </xf>
    <xf numFmtId="3" fontId="6" fillId="2" borderId="14" xfId="0" applyNumberFormat="1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4" fontId="6" fillId="2" borderId="11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4" fillId="2" borderId="5" xfId="0" applyFont="1" applyFill="1" applyBorder="1" applyAlignment="1" applyProtection="1">
      <alignment horizontal="left"/>
      <protection locked="0"/>
    </xf>
    <xf numFmtId="3" fontId="4" fillId="2" borderId="10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65" fontId="7" fillId="2" borderId="7" xfId="1" applyNumberFormat="1" applyFont="1" applyFill="1" applyBorder="1" applyAlignment="1">
      <alignment vertical="center" wrapText="1"/>
    </xf>
    <xf numFmtId="165" fontId="7" fillId="2" borderId="15" xfId="1" applyNumberFormat="1" applyFont="1" applyFill="1" applyBorder="1" applyAlignment="1">
      <alignment vertical="center" wrapText="1"/>
    </xf>
    <xf numFmtId="165" fontId="7" fillId="2" borderId="14" xfId="1" applyNumberFormat="1" applyFont="1" applyFill="1" applyBorder="1" applyAlignment="1">
      <alignment vertical="center" wrapText="1"/>
    </xf>
    <xf numFmtId="165" fontId="7" fillId="2" borderId="0" xfId="1" applyNumberFormat="1" applyFont="1" applyFill="1" applyBorder="1" applyAlignment="1">
      <alignment vertical="center" wrapText="1"/>
    </xf>
    <xf numFmtId="4" fontId="2" fillId="2" borderId="14" xfId="0" applyNumberFormat="1" applyFont="1" applyFill="1" applyBorder="1" applyProtection="1">
      <protection locked="0"/>
    </xf>
    <xf numFmtId="4" fontId="2" fillId="2" borderId="0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165" fontId="7" fillId="2" borderId="11" xfId="1" applyNumberFormat="1" applyFont="1" applyFill="1" applyBorder="1" applyAlignment="1">
      <alignment vertical="center" wrapText="1"/>
    </xf>
    <xf numFmtId="165" fontId="7" fillId="2" borderId="1" xfId="1" applyNumberFormat="1" applyFont="1" applyFill="1" applyBorder="1" applyAlignment="1">
      <alignment vertical="center" wrapText="1"/>
    </xf>
    <xf numFmtId="0" fontId="2" fillId="0" borderId="2" xfId="0" applyFont="1" applyBorder="1" applyProtection="1">
      <protection locked="0"/>
    </xf>
    <xf numFmtId="0" fontId="2" fillId="0" borderId="15" xfId="0" applyFont="1" applyBorder="1" applyProtection="1">
      <protection locked="0"/>
    </xf>
    <xf numFmtId="4" fontId="2" fillId="0" borderId="7" xfId="0" applyNumberFormat="1" applyFont="1" applyBorder="1" applyProtection="1">
      <protection locked="0"/>
    </xf>
    <xf numFmtId="0" fontId="2" fillId="2" borderId="0" xfId="0" applyFont="1" applyFill="1" applyBorder="1" applyAlignment="1" applyProtection="1">
      <alignment wrapText="1"/>
      <protection locked="0"/>
    </xf>
    <xf numFmtId="3" fontId="2" fillId="2" borderId="14" xfId="0" applyNumberFormat="1" applyFont="1" applyFill="1" applyBorder="1" applyProtection="1">
      <protection locked="0"/>
    </xf>
    <xf numFmtId="0" fontId="2" fillId="2" borderId="0" xfId="0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4" fontId="2" fillId="2" borderId="11" xfId="0" applyNumberFormat="1" applyFont="1" applyFill="1" applyBorder="1" applyProtection="1">
      <protection locked="0"/>
    </xf>
    <xf numFmtId="0" fontId="2" fillId="0" borderId="0" xfId="0" applyFont="1"/>
    <xf numFmtId="0" fontId="2" fillId="0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8" fillId="0" borderId="0" xfId="0" applyFont="1" applyProtection="1">
      <protection locked="0"/>
    </xf>
    <xf numFmtId="3" fontId="6" fillId="0" borderId="0" xfId="0" applyNumberFormat="1" applyFont="1" applyProtection="1">
      <protection locked="0"/>
    </xf>
    <xf numFmtId="0" fontId="6" fillId="0" borderId="0" xfId="0" applyNumberFormat="1" applyFont="1" applyProtection="1">
      <protection locked="0"/>
    </xf>
    <xf numFmtId="0" fontId="8" fillId="0" borderId="0" xfId="0" applyFont="1" applyFill="1" applyBorder="1" applyProtection="1">
      <protection locked="0"/>
    </xf>
    <xf numFmtId="0" fontId="9" fillId="0" borderId="0" xfId="0" applyFont="1" applyProtection="1">
      <protection locked="0"/>
    </xf>
  </cellXfs>
  <cellStyles count="4">
    <cellStyle name="Millares" xfId="1" builtinId="3"/>
    <cellStyle name="Normal" xfId="0" builtinId="0"/>
    <cellStyle name="Normal 3 11" xfId="2" xr:uid="{5C2A1D1C-47C8-4017-AB7B-01239ABF36CE}"/>
    <cellStyle name="Normal 9" xfId="3" xr:uid="{E21D7738-5B34-425F-BBCD-EA9DC691CF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512977</xdr:colOff>
      <xdr:row>17</xdr:row>
      <xdr:rowOff>174123</xdr:rowOff>
    </xdr:from>
    <xdr:ext cx="3317447" cy="937629"/>
    <xdr:sp macro="" textlink="">
      <xdr:nvSpPr>
        <xdr:cNvPr id="2" name="1 Rectángulo">
          <a:extLst>
            <a:ext uri="{FF2B5EF4-FFF2-40B4-BE49-F238E27FC236}">
              <a16:creationId xmlns:a16="http://schemas.microsoft.com/office/drawing/2014/main" id="{599D7DB4-DEFC-41A1-A965-0DB45EC78292}"/>
            </a:ext>
          </a:extLst>
        </xdr:cNvPr>
        <xdr:cNvSpPr/>
      </xdr:nvSpPr>
      <xdr:spPr>
        <a:xfrm>
          <a:off x="6542302" y="4060323"/>
          <a:ext cx="3317447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NO</a:t>
          </a:r>
          <a:r>
            <a:rPr lang="es-ES" sz="5400" b="1" cap="none" spc="0" baseline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 APLICA</a:t>
          </a:r>
          <a:endParaRPr lang="es-ES" sz="5400" b="1" cap="none" spc="0">
            <a:ln w="10541" cmpd="sng">
              <a:solidFill>
                <a:srgbClr val="7D7D7D">
                  <a:tint val="100000"/>
                  <a:shade val="100000"/>
                  <a:satMod val="110000"/>
                </a:srgbClr>
              </a:solidFill>
              <a:prstDash val="solid"/>
            </a:ln>
            <a:gradFill>
              <a:gsLst>
                <a:gs pos="0">
                  <a:srgbClr val="FFFFFF">
                    <a:tint val="40000"/>
                    <a:satMod val="250000"/>
                  </a:srgbClr>
                </a:gs>
                <a:gs pos="9000">
                  <a:srgbClr val="FFFFFF">
                    <a:tint val="52000"/>
                    <a:satMod val="300000"/>
                  </a:srgbClr>
                </a:gs>
                <a:gs pos="50000">
                  <a:srgbClr val="FFFFFF">
                    <a:shade val="20000"/>
                    <a:satMod val="300000"/>
                  </a:srgbClr>
                </a:gs>
                <a:gs pos="79000">
                  <a:srgbClr val="FFFFFF">
                    <a:tint val="52000"/>
                    <a:satMod val="300000"/>
                  </a:srgbClr>
                </a:gs>
                <a:gs pos="100000">
                  <a:srgbClr val="FFFFFF">
                    <a:tint val="40000"/>
                    <a:satMod val="250000"/>
                  </a:srgbClr>
                </a:gs>
              </a:gsLst>
              <a:lin ang="5400000"/>
            </a:gradFill>
            <a:effectLst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  <sheetName val="Hoja2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FF3FD-C207-410D-AD82-678BE66B0087}">
  <sheetPr codeName="Hoja12">
    <tabColor rgb="FFFFFF00"/>
  </sheetPr>
  <dimension ref="A1:O56"/>
  <sheetViews>
    <sheetView tabSelected="1" workbookViewId="0">
      <selection activeCell="B53" sqref="B53"/>
    </sheetView>
  </sheetViews>
  <sheetFormatPr baseColWidth="10" defaultRowHeight="12.75" x14ac:dyDescent="0.2"/>
  <cols>
    <col min="1" max="1" width="2.42578125" style="2" customWidth="1"/>
    <col min="2" max="2" width="88" style="2" customWidth="1"/>
    <col min="3" max="8" width="15.7109375" style="2" customWidth="1"/>
    <col min="9" max="9" width="11.42578125" style="2"/>
    <col min="10" max="15" width="11.42578125" style="3"/>
    <col min="16" max="256" width="11.42578125" style="2"/>
    <col min="257" max="257" width="2.42578125" style="2" customWidth="1"/>
    <col min="258" max="258" width="88" style="2" customWidth="1"/>
    <col min="259" max="264" width="15.7109375" style="2" customWidth="1"/>
    <col min="265" max="512" width="11.42578125" style="2"/>
    <col min="513" max="513" width="2.42578125" style="2" customWidth="1"/>
    <col min="514" max="514" width="88" style="2" customWidth="1"/>
    <col min="515" max="520" width="15.7109375" style="2" customWidth="1"/>
    <col min="521" max="768" width="11.42578125" style="2"/>
    <col min="769" max="769" width="2.42578125" style="2" customWidth="1"/>
    <col min="770" max="770" width="88" style="2" customWidth="1"/>
    <col min="771" max="776" width="15.7109375" style="2" customWidth="1"/>
    <col min="777" max="1024" width="11.42578125" style="2"/>
    <col min="1025" max="1025" width="2.42578125" style="2" customWidth="1"/>
    <col min="1026" max="1026" width="88" style="2" customWidth="1"/>
    <col min="1027" max="1032" width="15.7109375" style="2" customWidth="1"/>
    <col min="1033" max="1280" width="11.42578125" style="2"/>
    <col min="1281" max="1281" width="2.42578125" style="2" customWidth="1"/>
    <col min="1282" max="1282" width="88" style="2" customWidth="1"/>
    <col min="1283" max="1288" width="15.7109375" style="2" customWidth="1"/>
    <col min="1289" max="1536" width="11.42578125" style="2"/>
    <col min="1537" max="1537" width="2.42578125" style="2" customWidth="1"/>
    <col min="1538" max="1538" width="88" style="2" customWidth="1"/>
    <col min="1539" max="1544" width="15.7109375" style="2" customWidth="1"/>
    <col min="1545" max="1792" width="11.42578125" style="2"/>
    <col min="1793" max="1793" width="2.42578125" style="2" customWidth="1"/>
    <col min="1794" max="1794" width="88" style="2" customWidth="1"/>
    <col min="1795" max="1800" width="15.7109375" style="2" customWidth="1"/>
    <col min="1801" max="2048" width="11.42578125" style="2"/>
    <col min="2049" max="2049" width="2.42578125" style="2" customWidth="1"/>
    <col min="2050" max="2050" width="88" style="2" customWidth="1"/>
    <col min="2051" max="2056" width="15.7109375" style="2" customWidth="1"/>
    <col min="2057" max="2304" width="11.42578125" style="2"/>
    <col min="2305" max="2305" width="2.42578125" style="2" customWidth="1"/>
    <col min="2306" max="2306" width="88" style="2" customWidth="1"/>
    <col min="2307" max="2312" width="15.7109375" style="2" customWidth="1"/>
    <col min="2313" max="2560" width="11.42578125" style="2"/>
    <col min="2561" max="2561" width="2.42578125" style="2" customWidth="1"/>
    <col min="2562" max="2562" width="88" style="2" customWidth="1"/>
    <col min="2563" max="2568" width="15.7109375" style="2" customWidth="1"/>
    <col min="2569" max="2816" width="11.42578125" style="2"/>
    <col min="2817" max="2817" width="2.42578125" style="2" customWidth="1"/>
    <col min="2818" max="2818" width="88" style="2" customWidth="1"/>
    <col min="2819" max="2824" width="15.7109375" style="2" customWidth="1"/>
    <col min="2825" max="3072" width="11.42578125" style="2"/>
    <col min="3073" max="3073" width="2.42578125" style="2" customWidth="1"/>
    <col min="3074" max="3074" width="88" style="2" customWidth="1"/>
    <col min="3075" max="3080" width="15.7109375" style="2" customWidth="1"/>
    <col min="3081" max="3328" width="11.42578125" style="2"/>
    <col min="3329" max="3329" width="2.42578125" style="2" customWidth="1"/>
    <col min="3330" max="3330" width="88" style="2" customWidth="1"/>
    <col min="3331" max="3336" width="15.7109375" style="2" customWidth="1"/>
    <col min="3337" max="3584" width="11.42578125" style="2"/>
    <col min="3585" max="3585" width="2.42578125" style="2" customWidth="1"/>
    <col min="3586" max="3586" width="88" style="2" customWidth="1"/>
    <col min="3587" max="3592" width="15.7109375" style="2" customWidth="1"/>
    <col min="3593" max="3840" width="11.42578125" style="2"/>
    <col min="3841" max="3841" width="2.42578125" style="2" customWidth="1"/>
    <col min="3842" max="3842" width="88" style="2" customWidth="1"/>
    <col min="3843" max="3848" width="15.7109375" style="2" customWidth="1"/>
    <col min="3849" max="4096" width="11.42578125" style="2"/>
    <col min="4097" max="4097" width="2.42578125" style="2" customWidth="1"/>
    <col min="4098" max="4098" width="88" style="2" customWidth="1"/>
    <col min="4099" max="4104" width="15.7109375" style="2" customWidth="1"/>
    <col min="4105" max="4352" width="11.42578125" style="2"/>
    <col min="4353" max="4353" width="2.42578125" style="2" customWidth="1"/>
    <col min="4354" max="4354" width="88" style="2" customWidth="1"/>
    <col min="4355" max="4360" width="15.7109375" style="2" customWidth="1"/>
    <col min="4361" max="4608" width="11.42578125" style="2"/>
    <col min="4609" max="4609" width="2.42578125" style="2" customWidth="1"/>
    <col min="4610" max="4610" width="88" style="2" customWidth="1"/>
    <col min="4611" max="4616" width="15.7109375" style="2" customWidth="1"/>
    <col min="4617" max="4864" width="11.42578125" style="2"/>
    <col min="4865" max="4865" width="2.42578125" style="2" customWidth="1"/>
    <col min="4866" max="4866" width="88" style="2" customWidth="1"/>
    <col min="4867" max="4872" width="15.7109375" style="2" customWidth="1"/>
    <col min="4873" max="5120" width="11.42578125" style="2"/>
    <col min="5121" max="5121" width="2.42578125" style="2" customWidth="1"/>
    <col min="5122" max="5122" width="88" style="2" customWidth="1"/>
    <col min="5123" max="5128" width="15.7109375" style="2" customWidth="1"/>
    <col min="5129" max="5376" width="11.42578125" style="2"/>
    <col min="5377" max="5377" width="2.42578125" style="2" customWidth="1"/>
    <col min="5378" max="5378" width="88" style="2" customWidth="1"/>
    <col min="5379" max="5384" width="15.7109375" style="2" customWidth="1"/>
    <col min="5385" max="5632" width="11.42578125" style="2"/>
    <col min="5633" max="5633" width="2.42578125" style="2" customWidth="1"/>
    <col min="5634" max="5634" width="88" style="2" customWidth="1"/>
    <col min="5635" max="5640" width="15.7109375" style="2" customWidth="1"/>
    <col min="5641" max="5888" width="11.42578125" style="2"/>
    <col min="5889" max="5889" width="2.42578125" style="2" customWidth="1"/>
    <col min="5890" max="5890" width="88" style="2" customWidth="1"/>
    <col min="5891" max="5896" width="15.7109375" style="2" customWidth="1"/>
    <col min="5897" max="6144" width="11.42578125" style="2"/>
    <col min="6145" max="6145" width="2.42578125" style="2" customWidth="1"/>
    <col min="6146" max="6146" width="88" style="2" customWidth="1"/>
    <col min="6147" max="6152" width="15.7109375" style="2" customWidth="1"/>
    <col min="6153" max="6400" width="11.42578125" style="2"/>
    <col min="6401" max="6401" width="2.42578125" style="2" customWidth="1"/>
    <col min="6402" max="6402" width="88" style="2" customWidth="1"/>
    <col min="6403" max="6408" width="15.7109375" style="2" customWidth="1"/>
    <col min="6409" max="6656" width="11.42578125" style="2"/>
    <col min="6657" max="6657" width="2.42578125" style="2" customWidth="1"/>
    <col min="6658" max="6658" width="88" style="2" customWidth="1"/>
    <col min="6659" max="6664" width="15.7109375" style="2" customWidth="1"/>
    <col min="6665" max="6912" width="11.42578125" style="2"/>
    <col min="6913" max="6913" width="2.42578125" style="2" customWidth="1"/>
    <col min="6914" max="6914" width="88" style="2" customWidth="1"/>
    <col min="6915" max="6920" width="15.7109375" style="2" customWidth="1"/>
    <col min="6921" max="7168" width="11.42578125" style="2"/>
    <col min="7169" max="7169" width="2.42578125" style="2" customWidth="1"/>
    <col min="7170" max="7170" width="88" style="2" customWidth="1"/>
    <col min="7171" max="7176" width="15.7109375" style="2" customWidth="1"/>
    <col min="7177" max="7424" width="11.42578125" style="2"/>
    <col min="7425" max="7425" width="2.42578125" style="2" customWidth="1"/>
    <col min="7426" max="7426" width="88" style="2" customWidth="1"/>
    <col min="7427" max="7432" width="15.7109375" style="2" customWidth="1"/>
    <col min="7433" max="7680" width="11.42578125" style="2"/>
    <col min="7681" max="7681" width="2.42578125" style="2" customWidth="1"/>
    <col min="7682" max="7682" width="88" style="2" customWidth="1"/>
    <col min="7683" max="7688" width="15.7109375" style="2" customWidth="1"/>
    <col min="7689" max="7936" width="11.42578125" style="2"/>
    <col min="7937" max="7937" width="2.42578125" style="2" customWidth="1"/>
    <col min="7938" max="7938" width="88" style="2" customWidth="1"/>
    <col min="7939" max="7944" width="15.7109375" style="2" customWidth="1"/>
    <col min="7945" max="8192" width="11.42578125" style="2"/>
    <col min="8193" max="8193" width="2.42578125" style="2" customWidth="1"/>
    <col min="8194" max="8194" width="88" style="2" customWidth="1"/>
    <col min="8195" max="8200" width="15.7109375" style="2" customWidth="1"/>
    <col min="8201" max="8448" width="11.42578125" style="2"/>
    <col min="8449" max="8449" width="2.42578125" style="2" customWidth="1"/>
    <col min="8450" max="8450" width="88" style="2" customWidth="1"/>
    <col min="8451" max="8456" width="15.7109375" style="2" customWidth="1"/>
    <col min="8457" max="8704" width="11.42578125" style="2"/>
    <col min="8705" max="8705" width="2.42578125" style="2" customWidth="1"/>
    <col min="8706" max="8706" width="88" style="2" customWidth="1"/>
    <col min="8707" max="8712" width="15.7109375" style="2" customWidth="1"/>
    <col min="8713" max="8960" width="11.42578125" style="2"/>
    <col min="8961" max="8961" width="2.42578125" style="2" customWidth="1"/>
    <col min="8962" max="8962" width="88" style="2" customWidth="1"/>
    <col min="8963" max="8968" width="15.7109375" style="2" customWidth="1"/>
    <col min="8969" max="9216" width="11.42578125" style="2"/>
    <col min="9217" max="9217" width="2.42578125" style="2" customWidth="1"/>
    <col min="9218" max="9218" width="88" style="2" customWidth="1"/>
    <col min="9219" max="9224" width="15.7109375" style="2" customWidth="1"/>
    <col min="9225" max="9472" width="11.42578125" style="2"/>
    <col min="9473" max="9473" width="2.42578125" style="2" customWidth="1"/>
    <col min="9474" max="9474" width="88" style="2" customWidth="1"/>
    <col min="9475" max="9480" width="15.7109375" style="2" customWidth="1"/>
    <col min="9481" max="9728" width="11.42578125" style="2"/>
    <col min="9729" max="9729" width="2.42578125" style="2" customWidth="1"/>
    <col min="9730" max="9730" width="88" style="2" customWidth="1"/>
    <col min="9731" max="9736" width="15.7109375" style="2" customWidth="1"/>
    <col min="9737" max="9984" width="11.42578125" style="2"/>
    <col min="9985" max="9985" width="2.42578125" style="2" customWidth="1"/>
    <col min="9986" max="9986" width="88" style="2" customWidth="1"/>
    <col min="9987" max="9992" width="15.7109375" style="2" customWidth="1"/>
    <col min="9993" max="10240" width="11.42578125" style="2"/>
    <col min="10241" max="10241" width="2.42578125" style="2" customWidth="1"/>
    <col min="10242" max="10242" width="88" style="2" customWidth="1"/>
    <col min="10243" max="10248" width="15.7109375" style="2" customWidth="1"/>
    <col min="10249" max="10496" width="11.42578125" style="2"/>
    <col min="10497" max="10497" width="2.42578125" style="2" customWidth="1"/>
    <col min="10498" max="10498" width="88" style="2" customWidth="1"/>
    <col min="10499" max="10504" width="15.7109375" style="2" customWidth="1"/>
    <col min="10505" max="10752" width="11.42578125" style="2"/>
    <col min="10753" max="10753" width="2.42578125" style="2" customWidth="1"/>
    <col min="10754" max="10754" width="88" style="2" customWidth="1"/>
    <col min="10755" max="10760" width="15.7109375" style="2" customWidth="1"/>
    <col min="10761" max="11008" width="11.42578125" style="2"/>
    <col min="11009" max="11009" width="2.42578125" style="2" customWidth="1"/>
    <col min="11010" max="11010" width="88" style="2" customWidth="1"/>
    <col min="11011" max="11016" width="15.7109375" style="2" customWidth="1"/>
    <col min="11017" max="11264" width="11.42578125" style="2"/>
    <col min="11265" max="11265" width="2.42578125" style="2" customWidth="1"/>
    <col min="11266" max="11266" width="88" style="2" customWidth="1"/>
    <col min="11267" max="11272" width="15.7109375" style="2" customWidth="1"/>
    <col min="11273" max="11520" width="11.42578125" style="2"/>
    <col min="11521" max="11521" width="2.42578125" style="2" customWidth="1"/>
    <col min="11522" max="11522" width="88" style="2" customWidth="1"/>
    <col min="11523" max="11528" width="15.7109375" style="2" customWidth="1"/>
    <col min="11529" max="11776" width="11.42578125" style="2"/>
    <col min="11777" max="11777" width="2.42578125" style="2" customWidth="1"/>
    <col min="11778" max="11778" width="88" style="2" customWidth="1"/>
    <col min="11779" max="11784" width="15.7109375" style="2" customWidth="1"/>
    <col min="11785" max="12032" width="11.42578125" style="2"/>
    <col min="12033" max="12033" width="2.42578125" style="2" customWidth="1"/>
    <col min="12034" max="12034" width="88" style="2" customWidth="1"/>
    <col min="12035" max="12040" width="15.7109375" style="2" customWidth="1"/>
    <col min="12041" max="12288" width="11.42578125" style="2"/>
    <col min="12289" max="12289" width="2.42578125" style="2" customWidth="1"/>
    <col min="12290" max="12290" width="88" style="2" customWidth="1"/>
    <col min="12291" max="12296" width="15.7109375" style="2" customWidth="1"/>
    <col min="12297" max="12544" width="11.42578125" style="2"/>
    <col min="12545" max="12545" width="2.42578125" style="2" customWidth="1"/>
    <col min="12546" max="12546" width="88" style="2" customWidth="1"/>
    <col min="12547" max="12552" width="15.7109375" style="2" customWidth="1"/>
    <col min="12553" max="12800" width="11.42578125" style="2"/>
    <col min="12801" max="12801" width="2.42578125" style="2" customWidth="1"/>
    <col min="12802" max="12802" width="88" style="2" customWidth="1"/>
    <col min="12803" max="12808" width="15.7109375" style="2" customWidth="1"/>
    <col min="12809" max="13056" width="11.42578125" style="2"/>
    <col min="13057" max="13057" width="2.42578125" style="2" customWidth="1"/>
    <col min="13058" max="13058" width="88" style="2" customWidth="1"/>
    <col min="13059" max="13064" width="15.7109375" style="2" customWidth="1"/>
    <col min="13065" max="13312" width="11.42578125" style="2"/>
    <col min="13313" max="13313" width="2.42578125" style="2" customWidth="1"/>
    <col min="13314" max="13314" width="88" style="2" customWidth="1"/>
    <col min="13315" max="13320" width="15.7109375" style="2" customWidth="1"/>
    <col min="13321" max="13568" width="11.42578125" style="2"/>
    <col min="13569" max="13569" width="2.42578125" style="2" customWidth="1"/>
    <col min="13570" max="13570" width="88" style="2" customWidth="1"/>
    <col min="13571" max="13576" width="15.7109375" style="2" customWidth="1"/>
    <col min="13577" max="13824" width="11.42578125" style="2"/>
    <col min="13825" max="13825" width="2.42578125" style="2" customWidth="1"/>
    <col min="13826" max="13826" width="88" style="2" customWidth="1"/>
    <col min="13827" max="13832" width="15.7109375" style="2" customWidth="1"/>
    <col min="13833" max="14080" width="11.42578125" style="2"/>
    <col min="14081" max="14081" width="2.42578125" style="2" customWidth="1"/>
    <col min="14082" max="14082" width="88" style="2" customWidth="1"/>
    <col min="14083" max="14088" width="15.7109375" style="2" customWidth="1"/>
    <col min="14089" max="14336" width="11.42578125" style="2"/>
    <col min="14337" max="14337" width="2.42578125" style="2" customWidth="1"/>
    <col min="14338" max="14338" width="88" style="2" customWidth="1"/>
    <col min="14339" max="14344" width="15.7109375" style="2" customWidth="1"/>
    <col min="14345" max="14592" width="11.42578125" style="2"/>
    <col min="14593" max="14593" width="2.42578125" style="2" customWidth="1"/>
    <col min="14594" max="14594" width="88" style="2" customWidth="1"/>
    <col min="14595" max="14600" width="15.7109375" style="2" customWidth="1"/>
    <col min="14601" max="14848" width="11.42578125" style="2"/>
    <col min="14849" max="14849" width="2.42578125" style="2" customWidth="1"/>
    <col min="14850" max="14850" width="88" style="2" customWidth="1"/>
    <col min="14851" max="14856" width="15.7109375" style="2" customWidth="1"/>
    <col min="14857" max="15104" width="11.42578125" style="2"/>
    <col min="15105" max="15105" width="2.42578125" style="2" customWidth="1"/>
    <col min="15106" max="15106" width="88" style="2" customWidth="1"/>
    <col min="15107" max="15112" width="15.7109375" style="2" customWidth="1"/>
    <col min="15113" max="15360" width="11.42578125" style="2"/>
    <col min="15361" max="15361" width="2.42578125" style="2" customWidth="1"/>
    <col min="15362" max="15362" width="88" style="2" customWidth="1"/>
    <col min="15363" max="15368" width="15.7109375" style="2" customWidth="1"/>
    <col min="15369" max="15616" width="11.42578125" style="2"/>
    <col min="15617" max="15617" width="2.42578125" style="2" customWidth="1"/>
    <col min="15618" max="15618" width="88" style="2" customWidth="1"/>
    <col min="15619" max="15624" width="15.7109375" style="2" customWidth="1"/>
    <col min="15625" max="15872" width="11.42578125" style="2"/>
    <col min="15873" max="15873" width="2.42578125" style="2" customWidth="1"/>
    <col min="15874" max="15874" width="88" style="2" customWidth="1"/>
    <col min="15875" max="15880" width="15.7109375" style="2" customWidth="1"/>
    <col min="15881" max="16128" width="11.42578125" style="2"/>
    <col min="16129" max="16129" width="2.42578125" style="2" customWidth="1"/>
    <col min="16130" max="16130" width="88" style="2" customWidth="1"/>
    <col min="16131" max="16136" width="15.7109375" style="2" customWidth="1"/>
    <col min="16137" max="16384" width="11.42578125" style="2"/>
  </cols>
  <sheetData>
    <row r="1" spans="1:15" x14ac:dyDescent="0.2">
      <c r="A1" s="1"/>
      <c r="B1" s="1"/>
      <c r="C1" s="1"/>
      <c r="D1" s="1"/>
      <c r="E1" s="1"/>
      <c r="F1" s="1"/>
      <c r="G1" s="1"/>
      <c r="H1" s="1"/>
    </row>
    <row r="2" spans="1:15" ht="63" customHeight="1" x14ac:dyDescent="0.2">
      <c r="A2" s="4" t="s">
        <v>0</v>
      </c>
      <c r="B2" s="4"/>
      <c r="C2" s="4"/>
      <c r="D2" s="4"/>
      <c r="E2" s="4"/>
      <c r="F2" s="4"/>
      <c r="G2" s="4"/>
      <c r="H2" s="4"/>
    </row>
    <row r="3" spans="1:15" s="1" customFormat="1" ht="6" customHeight="1" x14ac:dyDescent="0.2">
      <c r="A3" s="5"/>
      <c r="B3" s="5"/>
      <c r="C3" s="5"/>
      <c r="D3" s="5"/>
      <c r="E3" s="5"/>
      <c r="F3" s="5"/>
      <c r="G3" s="5"/>
      <c r="H3" s="5"/>
      <c r="J3" s="6"/>
      <c r="K3" s="6"/>
      <c r="L3" s="6"/>
      <c r="M3" s="6"/>
      <c r="N3" s="6"/>
      <c r="O3" s="6"/>
    </row>
    <row r="4" spans="1:15" s="11" customFormat="1" ht="13.5" customHeight="1" x14ac:dyDescent="0.2">
      <c r="A4" s="7"/>
      <c r="B4" s="8" t="s">
        <v>1</v>
      </c>
      <c r="C4" s="9" t="s">
        <v>2</v>
      </c>
      <c r="D4" s="9"/>
      <c r="E4" s="9"/>
      <c r="F4" s="9"/>
      <c r="G4" s="9"/>
      <c r="H4" s="10"/>
      <c r="J4" s="12"/>
    </row>
    <row r="5" spans="1:15" ht="6" customHeight="1" x14ac:dyDescent="0.2">
      <c r="A5" s="1"/>
      <c r="B5" s="13"/>
      <c r="C5" s="13"/>
      <c r="D5" s="13"/>
      <c r="E5" s="13"/>
      <c r="F5" s="13"/>
      <c r="G5" s="13"/>
      <c r="H5" s="5"/>
    </row>
    <row r="6" spans="1:15" x14ac:dyDescent="0.2">
      <c r="A6" s="14" t="s">
        <v>3</v>
      </c>
      <c r="B6" s="15"/>
      <c r="C6" s="16" t="s">
        <v>4</v>
      </c>
      <c r="D6" s="17"/>
      <c r="E6" s="17"/>
      <c r="F6" s="17"/>
      <c r="G6" s="18"/>
      <c r="H6" s="19" t="s">
        <v>5</v>
      </c>
    </row>
    <row r="7" spans="1:15" ht="25.5" x14ac:dyDescent="0.2">
      <c r="A7" s="20"/>
      <c r="B7" s="21"/>
      <c r="C7" s="22" t="s">
        <v>6</v>
      </c>
      <c r="D7" s="22" t="s">
        <v>7</v>
      </c>
      <c r="E7" s="22" t="s">
        <v>8</v>
      </c>
      <c r="F7" s="22" t="s">
        <v>9</v>
      </c>
      <c r="G7" s="22" t="s">
        <v>10</v>
      </c>
      <c r="H7" s="23"/>
    </row>
    <row r="8" spans="1:15" x14ac:dyDescent="0.2">
      <c r="A8" s="24"/>
      <c r="B8" s="25"/>
      <c r="C8" s="26">
        <v>1</v>
      </c>
      <c r="D8" s="26">
        <v>2</v>
      </c>
      <c r="E8" s="26" t="s">
        <v>11</v>
      </c>
      <c r="F8" s="26">
        <v>4</v>
      </c>
      <c r="G8" s="26">
        <v>5</v>
      </c>
      <c r="H8" s="26" t="s">
        <v>12</v>
      </c>
    </row>
    <row r="9" spans="1:15" s="1" customFormat="1" ht="3" customHeight="1" x14ac:dyDescent="0.2">
      <c r="A9" s="27"/>
      <c r="B9" s="28"/>
      <c r="C9" s="29"/>
      <c r="D9" s="29"/>
      <c r="E9" s="29"/>
      <c r="F9" s="29"/>
      <c r="G9" s="29"/>
      <c r="H9" s="29"/>
      <c r="J9" s="6"/>
      <c r="K9" s="6"/>
      <c r="L9" s="6"/>
      <c r="M9" s="6"/>
      <c r="N9" s="6"/>
      <c r="O9" s="6"/>
    </row>
    <row r="10" spans="1:15" x14ac:dyDescent="0.2">
      <c r="A10" s="30" t="s">
        <v>13</v>
      </c>
      <c r="B10" s="31"/>
      <c r="C10" s="32">
        <v>462433217.31999999</v>
      </c>
      <c r="D10" s="32">
        <v>210424051.41999999</v>
      </c>
      <c r="E10" s="32">
        <f>C10+D10</f>
        <v>672857268.74000001</v>
      </c>
      <c r="F10" s="32">
        <v>314735215.74000001</v>
      </c>
      <c r="G10" s="32">
        <v>310520354.16000003</v>
      </c>
      <c r="H10" s="32">
        <f>E10-F10</f>
        <v>358122053</v>
      </c>
    </row>
    <row r="11" spans="1:15" ht="3" customHeight="1" x14ac:dyDescent="0.2">
      <c r="A11" s="30"/>
      <c r="B11" s="33"/>
      <c r="C11" s="34"/>
      <c r="D11" s="34"/>
      <c r="E11" s="34"/>
      <c r="F11" s="34"/>
      <c r="G11" s="34"/>
      <c r="H11" s="34"/>
    </row>
    <row r="12" spans="1:15" x14ac:dyDescent="0.2">
      <c r="A12" s="35"/>
      <c r="B12" s="36" t="s">
        <v>14</v>
      </c>
      <c r="C12" s="37">
        <f>SUM(C10)</f>
        <v>462433217.31999999</v>
      </c>
      <c r="D12" s="37">
        <f>SUM(D10)</f>
        <v>210424051.41999999</v>
      </c>
      <c r="E12" s="37">
        <f>+C12+D12</f>
        <v>672857268.74000001</v>
      </c>
      <c r="F12" s="37">
        <f>SUM(F10)</f>
        <v>314735215.74000001</v>
      </c>
      <c r="G12" s="37">
        <f>SUM(G10)</f>
        <v>310520354.16000003</v>
      </c>
      <c r="H12" s="37">
        <f>+E12-F12</f>
        <v>358122053</v>
      </c>
    </row>
    <row r="13" spans="1:15" x14ac:dyDescent="0.2">
      <c r="A13" s="1"/>
      <c r="B13" s="1"/>
      <c r="C13" s="1"/>
      <c r="D13" s="1"/>
      <c r="E13" s="1"/>
      <c r="F13" s="1"/>
      <c r="G13" s="1"/>
      <c r="H13" s="1"/>
    </row>
    <row r="14" spans="1:15" ht="59.25" customHeight="1" x14ac:dyDescent="0.2">
      <c r="A14" s="4" t="s">
        <v>15</v>
      </c>
      <c r="B14" s="4"/>
      <c r="C14" s="4"/>
      <c r="D14" s="4"/>
      <c r="E14" s="4"/>
      <c r="F14" s="4"/>
      <c r="G14" s="4"/>
      <c r="H14" s="4"/>
    </row>
    <row r="15" spans="1:15" x14ac:dyDescent="0.2">
      <c r="A15" s="1"/>
      <c r="B15" s="1"/>
      <c r="C15" s="1"/>
      <c r="D15" s="1"/>
      <c r="E15" s="1"/>
      <c r="F15" s="1"/>
      <c r="G15" s="1"/>
      <c r="H15" s="1"/>
    </row>
    <row r="16" spans="1:15" x14ac:dyDescent="0.2">
      <c r="A16" s="14" t="s">
        <v>3</v>
      </c>
      <c r="B16" s="15"/>
      <c r="C16" s="16" t="s">
        <v>4</v>
      </c>
      <c r="D16" s="17"/>
      <c r="E16" s="17"/>
      <c r="F16" s="17"/>
      <c r="G16" s="18"/>
      <c r="H16" s="19" t="s">
        <v>5</v>
      </c>
    </row>
    <row r="17" spans="1:8" ht="25.5" x14ac:dyDescent="0.2">
      <c r="A17" s="20"/>
      <c r="B17" s="21"/>
      <c r="C17" s="22" t="s">
        <v>6</v>
      </c>
      <c r="D17" s="22" t="s">
        <v>7</v>
      </c>
      <c r="E17" s="22" t="s">
        <v>8</v>
      </c>
      <c r="F17" s="22" t="s">
        <v>9</v>
      </c>
      <c r="G17" s="22" t="s">
        <v>10</v>
      </c>
      <c r="H17" s="23"/>
    </row>
    <row r="18" spans="1:8" x14ac:dyDescent="0.2">
      <c r="A18" s="24"/>
      <c r="B18" s="25"/>
      <c r="C18" s="26">
        <v>1</v>
      </c>
      <c r="D18" s="26">
        <v>2</v>
      </c>
      <c r="E18" s="26" t="s">
        <v>11</v>
      </c>
      <c r="F18" s="26">
        <v>4</v>
      </c>
      <c r="G18" s="26">
        <v>5</v>
      </c>
      <c r="H18" s="26" t="s">
        <v>12</v>
      </c>
    </row>
    <row r="19" spans="1:8" x14ac:dyDescent="0.2">
      <c r="A19" s="27" t="s">
        <v>16</v>
      </c>
      <c r="B19" s="38"/>
      <c r="C19" s="39">
        <v>0</v>
      </c>
      <c r="D19" s="40">
        <v>0</v>
      </c>
      <c r="E19" s="39">
        <f>+C19+D19</f>
        <v>0</v>
      </c>
      <c r="F19" s="40">
        <v>0</v>
      </c>
      <c r="G19" s="39">
        <v>0</v>
      </c>
      <c r="H19" s="39">
        <f>+E19-F19</f>
        <v>0</v>
      </c>
    </row>
    <row r="20" spans="1:8" x14ac:dyDescent="0.2">
      <c r="A20" s="30" t="s">
        <v>17</v>
      </c>
      <c r="B20" s="6"/>
      <c r="C20" s="41">
        <v>0</v>
      </c>
      <c r="D20" s="42">
        <v>0</v>
      </c>
      <c r="E20" s="41"/>
      <c r="F20" s="42">
        <v>0</v>
      </c>
      <c r="G20" s="41">
        <v>0</v>
      </c>
      <c r="H20" s="41">
        <f>+E20-F20</f>
        <v>0</v>
      </c>
    </row>
    <row r="21" spans="1:8" x14ac:dyDescent="0.2">
      <c r="A21" s="30" t="s">
        <v>18</v>
      </c>
      <c r="B21" s="6"/>
      <c r="C21" s="41">
        <v>0</v>
      </c>
      <c r="D21" s="42">
        <v>0</v>
      </c>
      <c r="E21" s="41">
        <f>+C21+D21</f>
        <v>0</v>
      </c>
      <c r="F21" s="42">
        <v>0</v>
      </c>
      <c r="G21" s="41">
        <v>0</v>
      </c>
      <c r="H21" s="41">
        <f>+E21-F21</f>
        <v>0</v>
      </c>
    </row>
    <row r="22" spans="1:8" x14ac:dyDescent="0.2">
      <c r="A22" s="30" t="s">
        <v>19</v>
      </c>
      <c r="B22" s="6"/>
      <c r="C22" s="41">
        <v>0</v>
      </c>
      <c r="D22" s="42">
        <v>0</v>
      </c>
      <c r="E22" s="41"/>
      <c r="F22" s="42">
        <v>0</v>
      </c>
      <c r="G22" s="41">
        <v>0</v>
      </c>
      <c r="H22" s="41">
        <f>+E22-F22</f>
        <v>0</v>
      </c>
    </row>
    <row r="23" spans="1:8" ht="3" customHeight="1" x14ac:dyDescent="0.2">
      <c r="A23" s="30"/>
      <c r="B23" s="6"/>
      <c r="C23" s="43"/>
      <c r="D23" s="44"/>
      <c r="E23" s="43"/>
      <c r="F23" s="44"/>
      <c r="G23" s="43"/>
      <c r="H23" s="43"/>
    </row>
    <row r="24" spans="1:8" x14ac:dyDescent="0.2">
      <c r="A24" s="45"/>
      <c r="B24" s="46" t="s">
        <v>14</v>
      </c>
      <c r="C24" s="47">
        <f>+C19+C20+C22</f>
        <v>0</v>
      </c>
      <c r="D24" s="48">
        <f>+D19+D20+D22</f>
        <v>0</v>
      </c>
      <c r="E24" s="47">
        <f>+E19+E20+E22</f>
        <v>0</v>
      </c>
      <c r="F24" s="48">
        <f>+F19+F20+F22</f>
        <v>0</v>
      </c>
      <c r="G24" s="47">
        <f>+G19+G20+G22</f>
        <v>0</v>
      </c>
      <c r="H24" s="47">
        <f>+E24-F24</f>
        <v>0</v>
      </c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ht="62.25" customHeight="1" x14ac:dyDescent="0.2">
      <c r="A26" s="16" t="s">
        <v>20</v>
      </c>
      <c r="B26" s="17"/>
      <c r="C26" s="17"/>
      <c r="D26" s="17"/>
      <c r="E26" s="17"/>
      <c r="F26" s="17"/>
      <c r="G26" s="17"/>
      <c r="H26" s="18"/>
    </row>
    <row r="27" spans="1:8" x14ac:dyDescent="0.2">
      <c r="A27" s="14" t="s">
        <v>3</v>
      </c>
      <c r="B27" s="15"/>
      <c r="C27" s="16" t="s">
        <v>4</v>
      </c>
      <c r="D27" s="17"/>
      <c r="E27" s="17"/>
      <c r="F27" s="17"/>
      <c r="G27" s="18"/>
      <c r="H27" s="19" t="s">
        <v>5</v>
      </c>
    </row>
    <row r="28" spans="1:8" ht="25.5" x14ac:dyDescent="0.2">
      <c r="A28" s="20"/>
      <c r="B28" s="21"/>
      <c r="C28" s="22" t="s">
        <v>6</v>
      </c>
      <c r="D28" s="22" t="s">
        <v>7</v>
      </c>
      <c r="E28" s="22" t="s">
        <v>8</v>
      </c>
      <c r="F28" s="22" t="s">
        <v>9</v>
      </c>
      <c r="G28" s="22" t="s">
        <v>10</v>
      </c>
      <c r="H28" s="23"/>
    </row>
    <row r="29" spans="1:8" x14ac:dyDescent="0.2">
      <c r="A29" s="24"/>
      <c r="B29" s="25"/>
      <c r="C29" s="26">
        <v>1</v>
      </c>
      <c r="D29" s="26">
        <v>2</v>
      </c>
      <c r="E29" s="26" t="s">
        <v>11</v>
      </c>
      <c r="F29" s="26">
        <v>4</v>
      </c>
      <c r="G29" s="26">
        <v>5</v>
      </c>
      <c r="H29" s="26" t="s">
        <v>12</v>
      </c>
    </row>
    <row r="30" spans="1:8" ht="3" customHeight="1" x14ac:dyDescent="0.2">
      <c r="A30" s="49"/>
      <c r="B30" s="50"/>
      <c r="C30" s="51"/>
      <c r="D30" s="51"/>
      <c r="E30" s="51"/>
      <c r="F30" s="51"/>
      <c r="G30" s="51"/>
      <c r="H30" s="51"/>
    </row>
    <row r="31" spans="1:8" x14ac:dyDescent="0.2">
      <c r="A31" s="30"/>
      <c r="B31" s="52" t="s">
        <v>21</v>
      </c>
      <c r="C31" s="53">
        <v>462433217.31999999</v>
      </c>
      <c r="D31" s="53">
        <v>210424051.41999999</v>
      </c>
      <c r="E31" s="53">
        <f>C31+D31</f>
        <v>672857268.74000001</v>
      </c>
      <c r="F31" s="53">
        <v>314735215.74000001</v>
      </c>
      <c r="G31" s="53">
        <v>310520354.16000003</v>
      </c>
      <c r="H31" s="32">
        <f>E31-F31</f>
        <v>358122053</v>
      </c>
    </row>
    <row r="32" spans="1:8" ht="3" customHeight="1" x14ac:dyDescent="0.2">
      <c r="A32" s="30"/>
      <c r="B32" s="52"/>
      <c r="C32" s="43"/>
      <c r="D32" s="43"/>
      <c r="E32" s="43"/>
      <c r="F32" s="43"/>
      <c r="G32" s="43"/>
      <c r="H32" s="43"/>
    </row>
    <row r="33" spans="1:15" x14ac:dyDescent="0.2">
      <c r="A33" s="30"/>
      <c r="B33" s="52" t="s">
        <v>22</v>
      </c>
      <c r="C33" s="41">
        <v>0</v>
      </c>
      <c r="D33" s="41">
        <v>0</v>
      </c>
      <c r="E33" s="41">
        <f>+C33+D33</f>
        <v>0</v>
      </c>
      <c r="F33" s="41">
        <v>0</v>
      </c>
      <c r="G33" s="41">
        <v>0</v>
      </c>
      <c r="H33" s="41">
        <f>+E33-F33</f>
        <v>0</v>
      </c>
    </row>
    <row r="34" spans="1:15" ht="3.75" customHeight="1" x14ac:dyDescent="0.2">
      <c r="A34" s="30"/>
      <c r="B34" s="52"/>
      <c r="C34" s="41">
        <v>0</v>
      </c>
      <c r="D34" s="41">
        <v>0</v>
      </c>
      <c r="E34" s="41"/>
      <c r="F34" s="41">
        <v>0</v>
      </c>
      <c r="G34" s="41">
        <v>0</v>
      </c>
      <c r="H34" s="41">
        <f t="shared" ref="H34:H43" si="0">+E34-F34</f>
        <v>0</v>
      </c>
    </row>
    <row r="35" spans="1:15" x14ac:dyDescent="0.2">
      <c r="A35" s="30"/>
      <c r="B35" s="54" t="s">
        <v>23</v>
      </c>
      <c r="C35" s="41">
        <v>0</v>
      </c>
      <c r="D35" s="41">
        <v>0</v>
      </c>
      <c r="E35" s="41">
        <f>+C35+D35</f>
        <v>0</v>
      </c>
      <c r="F35" s="41">
        <v>0</v>
      </c>
      <c r="G35" s="41">
        <v>0</v>
      </c>
      <c r="H35" s="41">
        <f t="shared" si="0"/>
        <v>0</v>
      </c>
    </row>
    <row r="36" spans="1:15" ht="3.75" customHeight="1" x14ac:dyDescent="0.2">
      <c r="A36" s="30"/>
      <c r="B36" s="52"/>
      <c r="C36" s="41">
        <v>0</v>
      </c>
      <c r="D36" s="41">
        <v>0</v>
      </c>
      <c r="E36" s="41"/>
      <c r="F36" s="41">
        <v>0</v>
      </c>
      <c r="G36" s="41">
        <v>0</v>
      </c>
      <c r="H36" s="41">
        <f t="shared" si="0"/>
        <v>0</v>
      </c>
    </row>
    <row r="37" spans="1:15" x14ac:dyDescent="0.2">
      <c r="A37" s="30"/>
      <c r="B37" s="52" t="s">
        <v>24</v>
      </c>
      <c r="C37" s="41">
        <v>0</v>
      </c>
      <c r="D37" s="41">
        <v>0</v>
      </c>
      <c r="E37" s="41">
        <f>+C37+D37</f>
        <v>0</v>
      </c>
      <c r="F37" s="41">
        <v>0</v>
      </c>
      <c r="G37" s="41">
        <v>0</v>
      </c>
      <c r="H37" s="41">
        <f t="shared" si="0"/>
        <v>0</v>
      </c>
    </row>
    <row r="38" spans="1:15" ht="3.75" customHeight="1" x14ac:dyDescent="0.2">
      <c r="A38" s="30"/>
      <c r="B38" s="52"/>
      <c r="C38" s="41">
        <v>0</v>
      </c>
      <c r="D38" s="41">
        <v>0</v>
      </c>
      <c r="E38" s="41"/>
      <c r="F38" s="41">
        <v>0</v>
      </c>
      <c r="G38" s="41">
        <v>0</v>
      </c>
      <c r="H38" s="41">
        <f t="shared" si="0"/>
        <v>0</v>
      </c>
    </row>
    <row r="39" spans="1:15" ht="15" customHeight="1" x14ac:dyDescent="0.2">
      <c r="A39" s="30"/>
      <c r="B39" s="52" t="s">
        <v>25</v>
      </c>
      <c r="C39" s="41">
        <v>0</v>
      </c>
      <c r="D39" s="41">
        <v>0</v>
      </c>
      <c r="E39" s="41">
        <f>+C39+D39</f>
        <v>0</v>
      </c>
      <c r="F39" s="41">
        <v>0</v>
      </c>
      <c r="G39" s="41">
        <v>0</v>
      </c>
      <c r="H39" s="41">
        <f t="shared" si="0"/>
        <v>0</v>
      </c>
    </row>
    <row r="40" spans="1:15" ht="3.75" customHeight="1" x14ac:dyDescent="0.2">
      <c r="A40" s="30"/>
      <c r="B40" s="52"/>
      <c r="C40" s="41">
        <v>0</v>
      </c>
      <c r="D40" s="41">
        <v>0</v>
      </c>
      <c r="E40" s="41"/>
      <c r="F40" s="41">
        <v>0</v>
      </c>
      <c r="G40" s="41">
        <v>0</v>
      </c>
      <c r="H40" s="41">
        <f t="shared" si="0"/>
        <v>0</v>
      </c>
    </row>
    <row r="41" spans="1:15" x14ac:dyDescent="0.2">
      <c r="A41" s="30"/>
      <c r="B41" s="52" t="s">
        <v>26</v>
      </c>
      <c r="C41" s="41">
        <v>0</v>
      </c>
      <c r="D41" s="41">
        <v>0</v>
      </c>
      <c r="E41" s="41">
        <f>+C41+D41</f>
        <v>0</v>
      </c>
      <c r="F41" s="41">
        <v>0</v>
      </c>
      <c r="G41" s="41">
        <v>0</v>
      </c>
      <c r="H41" s="41">
        <f t="shared" si="0"/>
        <v>0</v>
      </c>
    </row>
    <row r="42" spans="1:15" ht="3.75" customHeight="1" x14ac:dyDescent="0.2">
      <c r="A42" s="30"/>
      <c r="B42" s="52"/>
      <c r="C42" s="41">
        <v>0</v>
      </c>
      <c r="D42" s="41">
        <v>0</v>
      </c>
      <c r="E42" s="41"/>
      <c r="F42" s="41">
        <v>0</v>
      </c>
      <c r="G42" s="41">
        <v>0</v>
      </c>
      <c r="H42" s="41">
        <f t="shared" si="0"/>
        <v>0</v>
      </c>
    </row>
    <row r="43" spans="1:15" x14ac:dyDescent="0.2">
      <c r="A43" s="30"/>
      <c r="B43" s="52" t="s">
        <v>27</v>
      </c>
      <c r="C43" s="41">
        <v>0</v>
      </c>
      <c r="D43" s="41">
        <v>0</v>
      </c>
      <c r="E43" s="41">
        <f>+C43+D43</f>
        <v>0</v>
      </c>
      <c r="F43" s="41">
        <v>0</v>
      </c>
      <c r="G43" s="41">
        <v>0</v>
      </c>
      <c r="H43" s="41">
        <f t="shared" si="0"/>
        <v>0</v>
      </c>
    </row>
    <row r="44" spans="1:15" ht="3.75" customHeight="1" x14ac:dyDescent="0.2">
      <c r="A44" s="45"/>
      <c r="B44" s="55"/>
      <c r="C44" s="56"/>
      <c r="D44" s="56"/>
      <c r="E44" s="56"/>
      <c r="F44" s="56"/>
      <c r="G44" s="56"/>
      <c r="H44" s="56"/>
    </row>
    <row r="45" spans="1:15" x14ac:dyDescent="0.2">
      <c r="A45" s="35"/>
      <c r="B45" s="36" t="s">
        <v>14</v>
      </c>
      <c r="C45" s="37">
        <f t="shared" ref="C45:H45" si="1">+C31+C33+C35+C37+C39+C41+C43</f>
        <v>462433217.31999999</v>
      </c>
      <c r="D45" s="37">
        <f t="shared" si="1"/>
        <v>210424051.41999999</v>
      </c>
      <c r="E45" s="37">
        <f t="shared" si="1"/>
        <v>672857268.74000001</v>
      </c>
      <c r="F45" s="37">
        <f t="shared" si="1"/>
        <v>314735215.74000001</v>
      </c>
      <c r="G45" s="37">
        <f t="shared" si="1"/>
        <v>310520354.16000003</v>
      </c>
      <c r="H45" s="37">
        <f t="shared" si="1"/>
        <v>358122053</v>
      </c>
    </row>
    <row r="46" spans="1:15" x14ac:dyDescent="0.2">
      <c r="A46" s="1"/>
      <c r="B46" s="1"/>
      <c r="C46" s="1"/>
      <c r="D46" s="1"/>
      <c r="E46" s="1"/>
      <c r="F46" s="1"/>
      <c r="G46" s="1"/>
      <c r="H46" s="1"/>
    </row>
    <row r="47" spans="1:15" s="57" customFormat="1" x14ac:dyDescent="0.2">
      <c r="A47" s="11"/>
      <c r="B47" s="11" t="s">
        <v>28</v>
      </c>
      <c r="C47" s="11"/>
      <c r="D47" s="11"/>
      <c r="E47" s="11"/>
      <c r="F47" s="11"/>
      <c r="G47" s="11"/>
      <c r="H47" s="11"/>
      <c r="J47" s="58"/>
      <c r="K47" s="58"/>
      <c r="L47" s="58"/>
      <c r="M47" s="58"/>
      <c r="N47" s="58"/>
      <c r="O47" s="58"/>
    </row>
    <row r="48" spans="1:15" s="57" customFormat="1" x14ac:dyDescent="0.2">
      <c r="A48" s="11"/>
      <c r="B48" s="11"/>
      <c r="C48" s="11"/>
      <c r="D48" s="11"/>
      <c r="E48" s="11"/>
      <c r="F48" s="11"/>
      <c r="G48" s="11"/>
      <c r="H48" s="11"/>
      <c r="J48" s="58"/>
      <c r="K48" s="58"/>
      <c r="L48" s="58"/>
      <c r="M48" s="58"/>
      <c r="N48" s="58"/>
      <c r="O48" s="58"/>
    </row>
    <row r="49" spans="1:15" s="57" customFormat="1" x14ac:dyDescent="0.2">
      <c r="A49" s="11"/>
      <c r="B49" s="11"/>
      <c r="C49" s="11"/>
      <c r="D49" s="11"/>
      <c r="E49" s="11"/>
      <c r="F49" s="11"/>
      <c r="G49" s="11"/>
      <c r="H49" s="11"/>
      <c r="J49" s="58"/>
      <c r="K49" s="58"/>
      <c r="L49" s="58"/>
      <c r="M49" s="58"/>
      <c r="N49" s="58"/>
      <c r="O49" s="58"/>
    </row>
    <row r="50" spans="1:15" s="57" customFormat="1" x14ac:dyDescent="0.2">
      <c r="A50" s="11"/>
      <c r="B50" s="11"/>
      <c r="C50" s="11"/>
      <c r="D50" s="11"/>
      <c r="E50" s="11"/>
      <c r="F50" s="11"/>
      <c r="G50" s="11"/>
      <c r="H50" s="11"/>
      <c r="J50" s="58"/>
      <c r="K50" s="58"/>
      <c r="L50" s="58"/>
      <c r="M50" s="58"/>
      <c r="N50" s="58"/>
      <c r="O50" s="58"/>
    </row>
    <row r="51" spans="1:15" s="57" customFormat="1" x14ac:dyDescent="0.2">
      <c r="A51" s="11"/>
      <c r="B51" s="59" t="s">
        <v>29</v>
      </c>
      <c r="C51" s="11"/>
      <c r="D51" s="11"/>
      <c r="E51" s="60"/>
      <c r="F51" s="60"/>
      <c r="G51" s="60"/>
      <c r="H51" s="11"/>
      <c r="J51" s="58"/>
      <c r="K51" s="58"/>
      <c r="L51" s="58"/>
      <c r="M51" s="58"/>
      <c r="N51" s="58"/>
      <c r="O51" s="58"/>
    </row>
    <row r="52" spans="1:15" x14ac:dyDescent="0.2">
      <c r="A52" s="1"/>
      <c r="B52" s="59" t="s">
        <v>30</v>
      </c>
      <c r="C52" s="11"/>
      <c r="D52" s="11"/>
      <c r="E52" s="61" t="s">
        <v>31</v>
      </c>
      <c r="F52" s="61"/>
      <c r="G52" s="61"/>
      <c r="H52" s="1"/>
    </row>
    <row r="53" spans="1:15" x14ac:dyDescent="0.2">
      <c r="B53" s="62" t="s">
        <v>32</v>
      </c>
      <c r="C53" s="11"/>
      <c r="D53" s="11"/>
      <c r="E53" s="63" t="s">
        <v>33</v>
      </c>
      <c r="F53" s="63"/>
      <c r="G53" s="63"/>
      <c r="H53" s="1"/>
    </row>
    <row r="54" spans="1:15" x14ac:dyDescent="0.2">
      <c r="C54" s="64"/>
      <c r="D54" s="64"/>
      <c r="E54" s="64"/>
      <c r="F54" s="64"/>
      <c r="G54" s="64"/>
      <c r="H54" s="64"/>
    </row>
    <row r="55" spans="1:15" s="64" customFormat="1" x14ac:dyDescent="0.2">
      <c r="B55" s="64" t="s">
        <v>34</v>
      </c>
      <c r="C55" s="65"/>
      <c r="D55" s="66"/>
      <c r="E55" s="66"/>
      <c r="F55" s="66"/>
      <c r="G55" s="66"/>
      <c r="H55" s="66"/>
      <c r="J55" s="67"/>
      <c r="K55" s="67"/>
      <c r="L55" s="67"/>
      <c r="M55" s="67"/>
      <c r="N55" s="67"/>
      <c r="O55" s="67"/>
    </row>
    <row r="56" spans="1:15" x14ac:dyDescent="0.2">
      <c r="C56" s="68" t="str">
        <f>+IF(C45=C12," ","error")</f>
        <v xml:space="preserve"> </v>
      </c>
      <c r="D56" s="68" t="str">
        <f t="shared" ref="D56:H56" si="2">+IF(D45=D12," ","error")</f>
        <v xml:space="preserve"> </v>
      </c>
      <c r="E56" s="68" t="str">
        <f t="shared" si="2"/>
        <v xml:space="preserve"> </v>
      </c>
      <c r="F56" s="68" t="str">
        <f t="shared" si="2"/>
        <v xml:space="preserve"> </v>
      </c>
      <c r="G56" s="68" t="str">
        <f t="shared" si="2"/>
        <v xml:space="preserve"> </v>
      </c>
      <c r="H56" s="68" t="str">
        <f t="shared" si="2"/>
        <v xml:space="preserve"> </v>
      </c>
    </row>
  </sheetData>
  <mergeCells count="15">
    <mergeCell ref="E52:G52"/>
    <mergeCell ref="E53:G53"/>
    <mergeCell ref="A16:B18"/>
    <mergeCell ref="C16:G16"/>
    <mergeCell ref="H16:H17"/>
    <mergeCell ref="A26:H26"/>
    <mergeCell ref="A27:B29"/>
    <mergeCell ref="C27:G27"/>
    <mergeCell ref="H27:H28"/>
    <mergeCell ref="A2:H2"/>
    <mergeCell ref="C4:G4"/>
    <mergeCell ref="A6:B8"/>
    <mergeCell ref="C6:G6"/>
    <mergeCell ref="H6:H7"/>
    <mergeCell ref="A14:H1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 ADMON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2019-10-18T20:20:31Z</dcterms:created>
  <dcterms:modified xsi:type="dcterms:W3CDTF">2019-10-18T20:21:43Z</dcterms:modified>
</cp:coreProperties>
</file>