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698C6F74-C312-41AD-9C0C-A014059E38CD}" xr6:coauthVersionLast="41" xr6:coauthVersionMax="41" xr10:uidLastSave="{00000000-0000-0000-0000-000000000000}"/>
  <bookViews>
    <workbookView xWindow="-120" yWindow="-120" windowWidth="20730" windowHeight="11160" xr2:uid="{340ED969-796E-4441-9261-1289F90B2D45}"/>
  </bookViews>
  <sheets>
    <sheet name="ECSF" sheetId="1" r:id="rId1"/>
  </sheets>
  <externalReferences>
    <externalReference r:id="rId2"/>
  </externalReferences>
  <definedNames>
    <definedName name="Abr">#REF!</definedName>
    <definedName name="_xlnm.Print_Area" localSheetId="0">ECSF!$B$3:$L$65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6" i="1" l="1"/>
  <c r="K56" i="1" s="1"/>
  <c r="J55" i="1"/>
  <c r="K55" i="1" s="1"/>
  <c r="J53" i="1"/>
  <c r="K45" i="1"/>
  <c r="J45" i="1"/>
  <c r="K39" i="1"/>
  <c r="J39" i="1"/>
  <c r="J37" i="1" s="1"/>
  <c r="E37" i="1"/>
  <c r="F37" i="1" s="1"/>
  <c r="E36" i="1"/>
  <c r="F36" i="1" s="1"/>
  <c r="J35" i="1"/>
  <c r="K35" i="1" s="1"/>
  <c r="E35" i="1"/>
  <c r="F35" i="1" s="1"/>
  <c r="J34" i="1"/>
  <c r="K34" i="1" s="1"/>
  <c r="E34" i="1"/>
  <c r="F34" i="1" s="1"/>
  <c r="J33" i="1"/>
  <c r="K33" i="1" s="1"/>
  <c r="E33" i="1"/>
  <c r="F33" i="1" s="1"/>
  <c r="J32" i="1"/>
  <c r="K32" i="1" s="1"/>
  <c r="E32" i="1"/>
  <c r="F32" i="1" s="1"/>
  <c r="J31" i="1"/>
  <c r="K31" i="1" s="1"/>
  <c r="E31" i="1"/>
  <c r="F31" i="1" s="1"/>
  <c r="J30" i="1"/>
  <c r="K30" i="1" s="1"/>
  <c r="K28" i="1" s="1"/>
  <c r="K15" i="1" s="1"/>
  <c r="E30" i="1"/>
  <c r="F30" i="1" s="1"/>
  <c r="E29" i="1"/>
  <c r="F29" i="1" s="1"/>
  <c r="K27" i="1"/>
  <c r="E25" i="1"/>
  <c r="F25" i="1" s="1"/>
  <c r="F24" i="1"/>
  <c r="E24" i="1"/>
  <c r="E23" i="1"/>
  <c r="F23" i="1" s="1"/>
  <c r="F22" i="1"/>
  <c r="E22" i="1"/>
  <c r="E20" i="1"/>
  <c r="E17" i="1" s="1"/>
  <c r="F19" i="1"/>
  <c r="E19" i="1"/>
  <c r="K17" i="1"/>
  <c r="J17" i="1"/>
  <c r="F27" i="1" l="1"/>
  <c r="K53" i="1"/>
  <c r="K37" i="1" s="1"/>
  <c r="F20" i="1"/>
  <c r="F17" i="1" s="1"/>
  <c r="J28" i="1"/>
  <c r="J15" i="1" s="1"/>
  <c r="E27" i="1"/>
  <c r="E15" i="1" s="1"/>
  <c r="F15" i="1" l="1"/>
</calcChain>
</file>

<file path=xl/sharedStrings.xml><?xml version="1.0" encoding="utf-8"?>
<sst xmlns="http://schemas.openxmlformats.org/spreadsheetml/2006/main" count="67" uniqueCount="64">
  <si>
    <t>Cuenta Pública 2019</t>
  </si>
  <si>
    <t xml:space="preserve"> Estado de Cambios en la Situación Financiera </t>
  </si>
  <si>
    <t>Al 30 de Septiembre  de  2019</t>
  </si>
  <si>
    <t>(Pesos)</t>
  </si>
  <si>
    <t>Ente Público:</t>
  </si>
  <si>
    <t>INSTITUTO DE INFRAESTRUCTURA FÌSICA EDUCATIVA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</si>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</sst>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_ ;\-0\ "/>
    <numFmt numFmtId="166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5" fillId="2" borderId="0" xfId="0" applyFont="1" applyFill="1" applyAlignment="1">
      <alignment horizontal="center" vertical="center" wrapText="1"/>
    </xf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3" fillId="0" borderId="0" xfId="1" applyNumberFormat="1" applyFont="1" applyFill="1" applyBorder="1" applyAlignment="1" applyProtection="1">
      <alignment horizontal="righ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3" fontId="3" fillId="3" borderId="0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166" fontId="8" fillId="0" borderId="0" xfId="3" applyNumberFormat="1" applyFont="1" applyBorder="1" applyAlignment="1" applyProtection="1">
      <alignment vertical="top" wrapText="1"/>
      <protection locked="0"/>
    </xf>
    <xf numFmtId="3" fontId="3" fillId="3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2" fontId="2" fillId="3" borderId="0" xfId="0" applyNumberFormat="1" applyFont="1" applyFill="1" applyBorder="1"/>
    <xf numFmtId="3" fontId="2" fillId="3" borderId="0" xfId="0" applyNumberFormat="1" applyFont="1" applyFill="1"/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164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164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4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left" vertical="top"/>
    </xf>
  </cellXfs>
  <cellStyles count="4">
    <cellStyle name="Millares" xfId="1" builtinId="3"/>
    <cellStyle name="Millares 2 19" xfId="3" xr:uid="{3A0EA737-BB06-447B-9DB4-F233B8FD79D1}"/>
    <cellStyle name="Normal" xfId="0" builtinId="0"/>
    <cellStyle name="Normal 2" xfId="2" xr:uid="{99BBC83F-3DC4-43B7-9F6F-39988E0D2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>
        <row r="17">
          <cell r="E17">
            <v>125291022.16</v>
          </cell>
          <cell r="F17">
            <v>196159995.09999999</v>
          </cell>
        </row>
        <row r="18">
          <cell r="E18">
            <v>36252404.07</v>
          </cell>
          <cell r="F18">
            <v>9175653.8499999996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1087181724.21</v>
          </cell>
          <cell r="F23">
            <v>834449335.66999996</v>
          </cell>
        </row>
        <row r="30">
          <cell r="E30">
            <v>0</v>
          </cell>
          <cell r="F30">
            <v>0</v>
          </cell>
          <cell r="J30">
            <v>0</v>
          </cell>
          <cell r="K30">
            <v>0</v>
          </cell>
        </row>
        <row r="31">
          <cell r="E31">
            <v>0</v>
          </cell>
          <cell r="F31">
            <v>0</v>
          </cell>
          <cell r="J31">
            <v>0</v>
          </cell>
          <cell r="K31">
            <v>0</v>
          </cell>
        </row>
        <row r="32">
          <cell r="E32">
            <v>2484649477.21</v>
          </cell>
          <cell r="F32">
            <v>2235223778.6700001</v>
          </cell>
          <cell r="J32">
            <v>0</v>
          </cell>
          <cell r="K32">
            <v>0</v>
          </cell>
        </row>
        <row r="33">
          <cell r="E33">
            <v>42521034.869999997</v>
          </cell>
          <cell r="F33">
            <v>38808718.780000001</v>
          </cell>
          <cell r="J33">
            <v>0</v>
          </cell>
          <cell r="K33">
            <v>0</v>
          </cell>
        </row>
        <row r="34">
          <cell r="E34">
            <v>0</v>
          </cell>
          <cell r="F34">
            <v>0</v>
          </cell>
          <cell r="J34">
            <v>0</v>
          </cell>
          <cell r="K34">
            <v>0</v>
          </cell>
        </row>
        <row r="35">
          <cell r="E35">
            <v>-29457807.539999999</v>
          </cell>
          <cell r="F35">
            <v>-29458101</v>
          </cell>
          <cell r="J35">
            <v>0</v>
          </cell>
          <cell r="K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38">
          <cell r="E38">
            <v>0</v>
          </cell>
          <cell r="F38">
            <v>0</v>
          </cell>
        </row>
        <row r="59">
          <cell r="J59">
            <v>0</v>
          </cell>
          <cell r="K59">
            <v>0</v>
          </cell>
        </row>
        <row r="60">
          <cell r="J60">
            <v>0</v>
          </cell>
          <cell r="K6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9E80-3B52-4692-A62E-A96179DEA3D5}">
  <sheetPr>
    <tabColor rgb="FF00B0F0"/>
    <pageSetUpPr fitToPage="1"/>
  </sheetPr>
  <dimension ref="B3:N72"/>
  <sheetViews>
    <sheetView showGridLines="0" tabSelected="1" zoomScale="80" zoomScaleNormal="80" zoomScalePageLayoutView="80" workbookViewId="0">
      <selection activeCell="G26" sqref="G26"/>
    </sheetView>
  </sheetViews>
  <sheetFormatPr baseColWidth="10" defaultRowHeight="12.75" x14ac:dyDescent="0.2"/>
  <cols>
    <col min="1" max="1" width="11.42578125" style="5"/>
    <col min="2" max="2" width="4.5703125" style="5" customWidth="1"/>
    <col min="3" max="3" width="24.7109375" style="5" customWidth="1"/>
    <col min="4" max="4" width="40" style="5" customWidth="1"/>
    <col min="5" max="6" width="18.7109375" style="5" customWidth="1"/>
    <col min="7" max="7" width="10.7109375" style="5" customWidth="1"/>
    <col min="8" max="8" width="24.7109375" style="5" customWidth="1"/>
    <col min="9" max="9" width="29.7109375" style="13" customWidth="1"/>
    <col min="10" max="11" width="18.7109375" style="5" customWidth="1"/>
    <col min="12" max="12" width="4.5703125" style="5" customWidth="1"/>
    <col min="13" max="257" width="11.42578125" style="5"/>
    <col min="258" max="258" width="4.5703125" style="5" customWidth="1"/>
    <col min="259" max="259" width="24.7109375" style="5" customWidth="1"/>
    <col min="260" max="260" width="40" style="5" customWidth="1"/>
    <col min="261" max="262" width="18.7109375" style="5" customWidth="1"/>
    <col min="263" max="263" width="10.7109375" style="5" customWidth="1"/>
    <col min="264" max="264" width="24.7109375" style="5" customWidth="1"/>
    <col min="265" max="265" width="29.7109375" style="5" customWidth="1"/>
    <col min="266" max="267" width="18.7109375" style="5" customWidth="1"/>
    <col min="268" max="268" width="4.5703125" style="5" customWidth="1"/>
    <col min="269" max="513" width="11.42578125" style="5"/>
    <col min="514" max="514" width="4.5703125" style="5" customWidth="1"/>
    <col min="515" max="515" width="24.7109375" style="5" customWidth="1"/>
    <col min="516" max="516" width="40" style="5" customWidth="1"/>
    <col min="517" max="518" width="18.7109375" style="5" customWidth="1"/>
    <col min="519" max="519" width="10.7109375" style="5" customWidth="1"/>
    <col min="520" max="520" width="24.7109375" style="5" customWidth="1"/>
    <col min="521" max="521" width="29.7109375" style="5" customWidth="1"/>
    <col min="522" max="523" width="18.7109375" style="5" customWidth="1"/>
    <col min="524" max="524" width="4.5703125" style="5" customWidth="1"/>
    <col min="525" max="769" width="11.42578125" style="5"/>
    <col min="770" max="770" width="4.5703125" style="5" customWidth="1"/>
    <col min="771" max="771" width="24.7109375" style="5" customWidth="1"/>
    <col min="772" max="772" width="40" style="5" customWidth="1"/>
    <col min="773" max="774" width="18.7109375" style="5" customWidth="1"/>
    <col min="775" max="775" width="10.7109375" style="5" customWidth="1"/>
    <col min="776" max="776" width="24.7109375" style="5" customWidth="1"/>
    <col min="777" max="777" width="29.7109375" style="5" customWidth="1"/>
    <col min="778" max="779" width="18.7109375" style="5" customWidth="1"/>
    <col min="780" max="780" width="4.5703125" style="5" customWidth="1"/>
    <col min="781" max="1025" width="11.42578125" style="5"/>
    <col min="1026" max="1026" width="4.5703125" style="5" customWidth="1"/>
    <col min="1027" max="1027" width="24.7109375" style="5" customWidth="1"/>
    <col min="1028" max="1028" width="40" style="5" customWidth="1"/>
    <col min="1029" max="1030" width="18.7109375" style="5" customWidth="1"/>
    <col min="1031" max="1031" width="10.7109375" style="5" customWidth="1"/>
    <col min="1032" max="1032" width="24.7109375" style="5" customWidth="1"/>
    <col min="1033" max="1033" width="29.7109375" style="5" customWidth="1"/>
    <col min="1034" max="1035" width="18.7109375" style="5" customWidth="1"/>
    <col min="1036" max="1036" width="4.5703125" style="5" customWidth="1"/>
    <col min="1037" max="1281" width="11.42578125" style="5"/>
    <col min="1282" max="1282" width="4.5703125" style="5" customWidth="1"/>
    <col min="1283" max="1283" width="24.7109375" style="5" customWidth="1"/>
    <col min="1284" max="1284" width="40" style="5" customWidth="1"/>
    <col min="1285" max="1286" width="18.7109375" style="5" customWidth="1"/>
    <col min="1287" max="1287" width="10.7109375" style="5" customWidth="1"/>
    <col min="1288" max="1288" width="24.7109375" style="5" customWidth="1"/>
    <col min="1289" max="1289" width="29.7109375" style="5" customWidth="1"/>
    <col min="1290" max="1291" width="18.7109375" style="5" customWidth="1"/>
    <col min="1292" max="1292" width="4.5703125" style="5" customWidth="1"/>
    <col min="1293" max="1537" width="11.42578125" style="5"/>
    <col min="1538" max="1538" width="4.5703125" style="5" customWidth="1"/>
    <col min="1539" max="1539" width="24.7109375" style="5" customWidth="1"/>
    <col min="1540" max="1540" width="40" style="5" customWidth="1"/>
    <col min="1541" max="1542" width="18.7109375" style="5" customWidth="1"/>
    <col min="1543" max="1543" width="10.7109375" style="5" customWidth="1"/>
    <col min="1544" max="1544" width="24.7109375" style="5" customWidth="1"/>
    <col min="1545" max="1545" width="29.7109375" style="5" customWidth="1"/>
    <col min="1546" max="1547" width="18.7109375" style="5" customWidth="1"/>
    <col min="1548" max="1548" width="4.5703125" style="5" customWidth="1"/>
    <col min="1549" max="1793" width="11.42578125" style="5"/>
    <col min="1794" max="1794" width="4.5703125" style="5" customWidth="1"/>
    <col min="1795" max="1795" width="24.7109375" style="5" customWidth="1"/>
    <col min="1796" max="1796" width="40" style="5" customWidth="1"/>
    <col min="1797" max="1798" width="18.7109375" style="5" customWidth="1"/>
    <col min="1799" max="1799" width="10.7109375" style="5" customWidth="1"/>
    <col min="1800" max="1800" width="24.7109375" style="5" customWidth="1"/>
    <col min="1801" max="1801" width="29.7109375" style="5" customWidth="1"/>
    <col min="1802" max="1803" width="18.7109375" style="5" customWidth="1"/>
    <col min="1804" max="1804" width="4.5703125" style="5" customWidth="1"/>
    <col min="1805" max="2049" width="11.42578125" style="5"/>
    <col min="2050" max="2050" width="4.5703125" style="5" customWidth="1"/>
    <col min="2051" max="2051" width="24.7109375" style="5" customWidth="1"/>
    <col min="2052" max="2052" width="40" style="5" customWidth="1"/>
    <col min="2053" max="2054" width="18.7109375" style="5" customWidth="1"/>
    <col min="2055" max="2055" width="10.7109375" style="5" customWidth="1"/>
    <col min="2056" max="2056" width="24.7109375" style="5" customWidth="1"/>
    <col min="2057" max="2057" width="29.7109375" style="5" customWidth="1"/>
    <col min="2058" max="2059" width="18.7109375" style="5" customWidth="1"/>
    <col min="2060" max="2060" width="4.5703125" style="5" customWidth="1"/>
    <col min="2061" max="2305" width="11.42578125" style="5"/>
    <col min="2306" max="2306" width="4.5703125" style="5" customWidth="1"/>
    <col min="2307" max="2307" width="24.7109375" style="5" customWidth="1"/>
    <col min="2308" max="2308" width="40" style="5" customWidth="1"/>
    <col min="2309" max="2310" width="18.7109375" style="5" customWidth="1"/>
    <col min="2311" max="2311" width="10.7109375" style="5" customWidth="1"/>
    <col min="2312" max="2312" width="24.7109375" style="5" customWidth="1"/>
    <col min="2313" max="2313" width="29.7109375" style="5" customWidth="1"/>
    <col min="2314" max="2315" width="18.7109375" style="5" customWidth="1"/>
    <col min="2316" max="2316" width="4.5703125" style="5" customWidth="1"/>
    <col min="2317" max="2561" width="11.42578125" style="5"/>
    <col min="2562" max="2562" width="4.5703125" style="5" customWidth="1"/>
    <col min="2563" max="2563" width="24.7109375" style="5" customWidth="1"/>
    <col min="2564" max="2564" width="40" style="5" customWidth="1"/>
    <col min="2565" max="2566" width="18.7109375" style="5" customWidth="1"/>
    <col min="2567" max="2567" width="10.7109375" style="5" customWidth="1"/>
    <col min="2568" max="2568" width="24.7109375" style="5" customWidth="1"/>
    <col min="2569" max="2569" width="29.7109375" style="5" customWidth="1"/>
    <col min="2570" max="2571" width="18.7109375" style="5" customWidth="1"/>
    <col min="2572" max="2572" width="4.5703125" style="5" customWidth="1"/>
    <col min="2573" max="2817" width="11.42578125" style="5"/>
    <col min="2818" max="2818" width="4.5703125" style="5" customWidth="1"/>
    <col min="2819" max="2819" width="24.7109375" style="5" customWidth="1"/>
    <col min="2820" max="2820" width="40" style="5" customWidth="1"/>
    <col min="2821" max="2822" width="18.7109375" style="5" customWidth="1"/>
    <col min="2823" max="2823" width="10.7109375" style="5" customWidth="1"/>
    <col min="2824" max="2824" width="24.7109375" style="5" customWidth="1"/>
    <col min="2825" max="2825" width="29.7109375" style="5" customWidth="1"/>
    <col min="2826" max="2827" width="18.7109375" style="5" customWidth="1"/>
    <col min="2828" max="2828" width="4.5703125" style="5" customWidth="1"/>
    <col min="2829" max="3073" width="11.42578125" style="5"/>
    <col min="3074" max="3074" width="4.5703125" style="5" customWidth="1"/>
    <col min="3075" max="3075" width="24.7109375" style="5" customWidth="1"/>
    <col min="3076" max="3076" width="40" style="5" customWidth="1"/>
    <col min="3077" max="3078" width="18.7109375" style="5" customWidth="1"/>
    <col min="3079" max="3079" width="10.7109375" style="5" customWidth="1"/>
    <col min="3080" max="3080" width="24.7109375" style="5" customWidth="1"/>
    <col min="3081" max="3081" width="29.7109375" style="5" customWidth="1"/>
    <col min="3082" max="3083" width="18.7109375" style="5" customWidth="1"/>
    <col min="3084" max="3084" width="4.5703125" style="5" customWidth="1"/>
    <col min="3085" max="3329" width="11.42578125" style="5"/>
    <col min="3330" max="3330" width="4.5703125" style="5" customWidth="1"/>
    <col min="3331" max="3331" width="24.7109375" style="5" customWidth="1"/>
    <col min="3332" max="3332" width="40" style="5" customWidth="1"/>
    <col min="3333" max="3334" width="18.7109375" style="5" customWidth="1"/>
    <col min="3335" max="3335" width="10.7109375" style="5" customWidth="1"/>
    <col min="3336" max="3336" width="24.7109375" style="5" customWidth="1"/>
    <col min="3337" max="3337" width="29.7109375" style="5" customWidth="1"/>
    <col min="3338" max="3339" width="18.7109375" style="5" customWidth="1"/>
    <col min="3340" max="3340" width="4.5703125" style="5" customWidth="1"/>
    <col min="3341" max="3585" width="11.42578125" style="5"/>
    <col min="3586" max="3586" width="4.5703125" style="5" customWidth="1"/>
    <col min="3587" max="3587" width="24.7109375" style="5" customWidth="1"/>
    <col min="3588" max="3588" width="40" style="5" customWidth="1"/>
    <col min="3589" max="3590" width="18.7109375" style="5" customWidth="1"/>
    <col min="3591" max="3591" width="10.7109375" style="5" customWidth="1"/>
    <col min="3592" max="3592" width="24.7109375" style="5" customWidth="1"/>
    <col min="3593" max="3593" width="29.7109375" style="5" customWidth="1"/>
    <col min="3594" max="3595" width="18.7109375" style="5" customWidth="1"/>
    <col min="3596" max="3596" width="4.5703125" style="5" customWidth="1"/>
    <col min="3597" max="3841" width="11.42578125" style="5"/>
    <col min="3842" max="3842" width="4.5703125" style="5" customWidth="1"/>
    <col min="3843" max="3843" width="24.7109375" style="5" customWidth="1"/>
    <col min="3844" max="3844" width="40" style="5" customWidth="1"/>
    <col min="3845" max="3846" width="18.7109375" style="5" customWidth="1"/>
    <col min="3847" max="3847" width="10.7109375" style="5" customWidth="1"/>
    <col min="3848" max="3848" width="24.7109375" style="5" customWidth="1"/>
    <col min="3849" max="3849" width="29.7109375" style="5" customWidth="1"/>
    <col min="3850" max="3851" width="18.7109375" style="5" customWidth="1"/>
    <col min="3852" max="3852" width="4.5703125" style="5" customWidth="1"/>
    <col min="3853" max="4097" width="11.42578125" style="5"/>
    <col min="4098" max="4098" width="4.5703125" style="5" customWidth="1"/>
    <col min="4099" max="4099" width="24.7109375" style="5" customWidth="1"/>
    <col min="4100" max="4100" width="40" style="5" customWidth="1"/>
    <col min="4101" max="4102" width="18.7109375" style="5" customWidth="1"/>
    <col min="4103" max="4103" width="10.7109375" style="5" customWidth="1"/>
    <col min="4104" max="4104" width="24.7109375" style="5" customWidth="1"/>
    <col min="4105" max="4105" width="29.7109375" style="5" customWidth="1"/>
    <col min="4106" max="4107" width="18.7109375" style="5" customWidth="1"/>
    <col min="4108" max="4108" width="4.5703125" style="5" customWidth="1"/>
    <col min="4109" max="4353" width="11.42578125" style="5"/>
    <col min="4354" max="4354" width="4.5703125" style="5" customWidth="1"/>
    <col min="4355" max="4355" width="24.7109375" style="5" customWidth="1"/>
    <col min="4356" max="4356" width="40" style="5" customWidth="1"/>
    <col min="4357" max="4358" width="18.7109375" style="5" customWidth="1"/>
    <col min="4359" max="4359" width="10.7109375" style="5" customWidth="1"/>
    <col min="4360" max="4360" width="24.7109375" style="5" customWidth="1"/>
    <col min="4361" max="4361" width="29.7109375" style="5" customWidth="1"/>
    <col min="4362" max="4363" width="18.7109375" style="5" customWidth="1"/>
    <col min="4364" max="4364" width="4.5703125" style="5" customWidth="1"/>
    <col min="4365" max="4609" width="11.42578125" style="5"/>
    <col min="4610" max="4610" width="4.5703125" style="5" customWidth="1"/>
    <col min="4611" max="4611" width="24.7109375" style="5" customWidth="1"/>
    <col min="4612" max="4612" width="40" style="5" customWidth="1"/>
    <col min="4613" max="4614" width="18.7109375" style="5" customWidth="1"/>
    <col min="4615" max="4615" width="10.7109375" style="5" customWidth="1"/>
    <col min="4616" max="4616" width="24.7109375" style="5" customWidth="1"/>
    <col min="4617" max="4617" width="29.7109375" style="5" customWidth="1"/>
    <col min="4618" max="4619" width="18.7109375" style="5" customWidth="1"/>
    <col min="4620" max="4620" width="4.5703125" style="5" customWidth="1"/>
    <col min="4621" max="4865" width="11.42578125" style="5"/>
    <col min="4866" max="4866" width="4.5703125" style="5" customWidth="1"/>
    <col min="4867" max="4867" width="24.7109375" style="5" customWidth="1"/>
    <col min="4868" max="4868" width="40" style="5" customWidth="1"/>
    <col min="4869" max="4870" width="18.7109375" style="5" customWidth="1"/>
    <col min="4871" max="4871" width="10.7109375" style="5" customWidth="1"/>
    <col min="4872" max="4872" width="24.7109375" style="5" customWidth="1"/>
    <col min="4873" max="4873" width="29.7109375" style="5" customWidth="1"/>
    <col min="4874" max="4875" width="18.7109375" style="5" customWidth="1"/>
    <col min="4876" max="4876" width="4.5703125" style="5" customWidth="1"/>
    <col min="4877" max="5121" width="11.42578125" style="5"/>
    <col min="5122" max="5122" width="4.5703125" style="5" customWidth="1"/>
    <col min="5123" max="5123" width="24.7109375" style="5" customWidth="1"/>
    <col min="5124" max="5124" width="40" style="5" customWidth="1"/>
    <col min="5125" max="5126" width="18.7109375" style="5" customWidth="1"/>
    <col min="5127" max="5127" width="10.7109375" style="5" customWidth="1"/>
    <col min="5128" max="5128" width="24.7109375" style="5" customWidth="1"/>
    <col min="5129" max="5129" width="29.7109375" style="5" customWidth="1"/>
    <col min="5130" max="5131" width="18.7109375" style="5" customWidth="1"/>
    <col min="5132" max="5132" width="4.5703125" style="5" customWidth="1"/>
    <col min="5133" max="5377" width="11.42578125" style="5"/>
    <col min="5378" max="5378" width="4.5703125" style="5" customWidth="1"/>
    <col min="5379" max="5379" width="24.7109375" style="5" customWidth="1"/>
    <col min="5380" max="5380" width="40" style="5" customWidth="1"/>
    <col min="5381" max="5382" width="18.7109375" style="5" customWidth="1"/>
    <col min="5383" max="5383" width="10.7109375" style="5" customWidth="1"/>
    <col min="5384" max="5384" width="24.7109375" style="5" customWidth="1"/>
    <col min="5385" max="5385" width="29.7109375" style="5" customWidth="1"/>
    <col min="5386" max="5387" width="18.7109375" style="5" customWidth="1"/>
    <col min="5388" max="5388" width="4.5703125" style="5" customWidth="1"/>
    <col min="5389" max="5633" width="11.42578125" style="5"/>
    <col min="5634" max="5634" width="4.5703125" style="5" customWidth="1"/>
    <col min="5635" max="5635" width="24.7109375" style="5" customWidth="1"/>
    <col min="5636" max="5636" width="40" style="5" customWidth="1"/>
    <col min="5637" max="5638" width="18.7109375" style="5" customWidth="1"/>
    <col min="5639" max="5639" width="10.7109375" style="5" customWidth="1"/>
    <col min="5640" max="5640" width="24.7109375" style="5" customWidth="1"/>
    <col min="5641" max="5641" width="29.7109375" style="5" customWidth="1"/>
    <col min="5642" max="5643" width="18.7109375" style="5" customWidth="1"/>
    <col min="5644" max="5644" width="4.5703125" style="5" customWidth="1"/>
    <col min="5645" max="5889" width="11.42578125" style="5"/>
    <col min="5890" max="5890" width="4.5703125" style="5" customWidth="1"/>
    <col min="5891" max="5891" width="24.7109375" style="5" customWidth="1"/>
    <col min="5892" max="5892" width="40" style="5" customWidth="1"/>
    <col min="5893" max="5894" width="18.7109375" style="5" customWidth="1"/>
    <col min="5895" max="5895" width="10.7109375" style="5" customWidth="1"/>
    <col min="5896" max="5896" width="24.7109375" style="5" customWidth="1"/>
    <col min="5897" max="5897" width="29.7109375" style="5" customWidth="1"/>
    <col min="5898" max="5899" width="18.7109375" style="5" customWidth="1"/>
    <col min="5900" max="5900" width="4.5703125" style="5" customWidth="1"/>
    <col min="5901" max="6145" width="11.42578125" style="5"/>
    <col min="6146" max="6146" width="4.5703125" style="5" customWidth="1"/>
    <col min="6147" max="6147" width="24.7109375" style="5" customWidth="1"/>
    <col min="6148" max="6148" width="40" style="5" customWidth="1"/>
    <col min="6149" max="6150" width="18.7109375" style="5" customWidth="1"/>
    <col min="6151" max="6151" width="10.7109375" style="5" customWidth="1"/>
    <col min="6152" max="6152" width="24.7109375" style="5" customWidth="1"/>
    <col min="6153" max="6153" width="29.7109375" style="5" customWidth="1"/>
    <col min="6154" max="6155" width="18.7109375" style="5" customWidth="1"/>
    <col min="6156" max="6156" width="4.5703125" style="5" customWidth="1"/>
    <col min="6157" max="6401" width="11.42578125" style="5"/>
    <col min="6402" max="6402" width="4.5703125" style="5" customWidth="1"/>
    <col min="6403" max="6403" width="24.7109375" style="5" customWidth="1"/>
    <col min="6404" max="6404" width="40" style="5" customWidth="1"/>
    <col min="6405" max="6406" width="18.7109375" style="5" customWidth="1"/>
    <col min="6407" max="6407" width="10.7109375" style="5" customWidth="1"/>
    <col min="6408" max="6408" width="24.7109375" style="5" customWidth="1"/>
    <col min="6409" max="6409" width="29.7109375" style="5" customWidth="1"/>
    <col min="6410" max="6411" width="18.7109375" style="5" customWidth="1"/>
    <col min="6412" max="6412" width="4.5703125" style="5" customWidth="1"/>
    <col min="6413" max="6657" width="11.42578125" style="5"/>
    <col min="6658" max="6658" width="4.5703125" style="5" customWidth="1"/>
    <col min="6659" max="6659" width="24.7109375" style="5" customWidth="1"/>
    <col min="6660" max="6660" width="40" style="5" customWidth="1"/>
    <col min="6661" max="6662" width="18.7109375" style="5" customWidth="1"/>
    <col min="6663" max="6663" width="10.7109375" style="5" customWidth="1"/>
    <col min="6664" max="6664" width="24.7109375" style="5" customWidth="1"/>
    <col min="6665" max="6665" width="29.7109375" style="5" customWidth="1"/>
    <col min="6666" max="6667" width="18.7109375" style="5" customWidth="1"/>
    <col min="6668" max="6668" width="4.5703125" style="5" customWidth="1"/>
    <col min="6669" max="6913" width="11.42578125" style="5"/>
    <col min="6914" max="6914" width="4.5703125" style="5" customWidth="1"/>
    <col min="6915" max="6915" width="24.7109375" style="5" customWidth="1"/>
    <col min="6916" max="6916" width="40" style="5" customWidth="1"/>
    <col min="6917" max="6918" width="18.7109375" style="5" customWidth="1"/>
    <col min="6919" max="6919" width="10.7109375" style="5" customWidth="1"/>
    <col min="6920" max="6920" width="24.7109375" style="5" customWidth="1"/>
    <col min="6921" max="6921" width="29.7109375" style="5" customWidth="1"/>
    <col min="6922" max="6923" width="18.7109375" style="5" customWidth="1"/>
    <col min="6924" max="6924" width="4.5703125" style="5" customWidth="1"/>
    <col min="6925" max="7169" width="11.42578125" style="5"/>
    <col min="7170" max="7170" width="4.5703125" style="5" customWidth="1"/>
    <col min="7171" max="7171" width="24.7109375" style="5" customWidth="1"/>
    <col min="7172" max="7172" width="40" style="5" customWidth="1"/>
    <col min="7173" max="7174" width="18.7109375" style="5" customWidth="1"/>
    <col min="7175" max="7175" width="10.7109375" style="5" customWidth="1"/>
    <col min="7176" max="7176" width="24.7109375" style="5" customWidth="1"/>
    <col min="7177" max="7177" width="29.7109375" style="5" customWidth="1"/>
    <col min="7178" max="7179" width="18.7109375" style="5" customWidth="1"/>
    <col min="7180" max="7180" width="4.5703125" style="5" customWidth="1"/>
    <col min="7181" max="7425" width="11.42578125" style="5"/>
    <col min="7426" max="7426" width="4.5703125" style="5" customWidth="1"/>
    <col min="7427" max="7427" width="24.7109375" style="5" customWidth="1"/>
    <col min="7428" max="7428" width="40" style="5" customWidth="1"/>
    <col min="7429" max="7430" width="18.7109375" style="5" customWidth="1"/>
    <col min="7431" max="7431" width="10.7109375" style="5" customWidth="1"/>
    <col min="7432" max="7432" width="24.7109375" style="5" customWidth="1"/>
    <col min="7433" max="7433" width="29.7109375" style="5" customWidth="1"/>
    <col min="7434" max="7435" width="18.7109375" style="5" customWidth="1"/>
    <col min="7436" max="7436" width="4.5703125" style="5" customWidth="1"/>
    <col min="7437" max="7681" width="11.42578125" style="5"/>
    <col min="7682" max="7682" width="4.5703125" style="5" customWidth="1"/>
    <col min="7683" max="7683" width="24.7109375" style="5" customWidth="1"/>
    <col min="7684" max="7684" width="40" style="5" customWidth="1"/>
    <col min="7685" max="7686" width="18.7109375" style="5" customWidth="1"/>
    <col min="7687" max="7687" width="10.7109375" style="5" customWidth="1"/>
    <col min="7688" max="7688" width="24.7109375" style="5" customWidth="1"/>
    <col min="7689" max="7689" width="29.7109375" style="5" customWidth="1"/>
    <col min="7690" max="7691" width="18.7109375" style="5" customWidth="1"/>
    <col min="7692" max="7692" width="4.5703125" style="5" customWidth="1"/>
    <col min="7693" max="7937" width="11.42578125" style="5"/>
    <col min="7938" max="7938" width="4.5703125" style="5" customWidth="1"/>
    <col min="7939" max="7939" width="24.7109375" style="5" customWidth="1"/>
    <col min="7940" max="7940" width="40" style="5" customWidth="1"/>
    <col min="7941" max="7942" width="18.7109375" style="5" customWidth="1"/>
    <col min="7943" max="7943" width="10.7109375" style="5" customWidth="1"/>
    <col min="7944" max="7944" width="24.7109375" style="5" customWidth="1"/>
    <col min="7945" max="7945" width="29.7109375" style="5" customWidth="1"/>
    <col min="7946" max="7947" width="18.7109375" style="5" customWidth="1"/>
    <col min="7948" max="7948" width="4.5703125" style="5" customWidth="1"/>
    <col min="7949" max="8193" width="11.42578125" style="5"/>
    <col min="8194" max="8194" width="4.5703125" style="5" customWidth="1"/>
    <col min="8195" max="8195" width="24.7109375" style="5" customWidth="1"/>
    <col min="8196" max="8196" width="40" style="5" customWidth="1"/>
    <col min="8197" max="8198" width="18.7109375" style="5" customWidth="1"/>
    <col min="8199" max="8199" width="10.7109375" style="5" customWidth="1"/>
    <col min="8200" max="8200" width="24.7109375" style="5" customWidth="1"/>
    <col min="8201" max="8201" width="29.7109375" style="5" customWidth="1"/>
    <col min="8202" max="8203" width="18.7109375" style="5" customWidth="1"/>
    <col min="8204" max="8204" width="4.5703125" style="5" customWidth="1"/>
    <col min="8205" max="8449" width="11.42578125" style="5"/>
    <col min="8450" max="8450" width="4.5703125" style="5" customWidth="1"/>
    <col min="8451" max="8451" width="24.7109375" style="5" customWidth="1"/>
    <col min="8452" max="8452" width="40" style="5" customWidth="1"/>
    <col min="8453" max="8454" width="18.7109375" style="5" customWidth="1"/>
    <col min="8455" max="8455" width="10.7109375" style="5" customWidth="1"/>
    <col min="8456" max="8456" width="24.7109375" style="5" customWidth="1"/>
    <col min="8457" max="8457" width="29.7109375" style="5" customWidth="1"/>
    <col min="8458" max="8459" width="18.7109375" style="5" customWidth="1"/>
    <col min="8460" max="8460" width="4.5703125" style="5" customWidth="1"/>
    <col min="8461" max="8705" width="11.42578125" style="5"/>
    <col min="8706" max="8706" width="4.5703125" style="5" customWidth="1"/>
    <col min="8707" max="8707" width="24.7109375" style="5" customWidth="1"/>
    <col min="8708" max="8708" width="40" style="5" customWidth="1"/>
    <col min="8709" max="8710" width="18.7109375" style="5" customWidth="1"/>
    <col min="8711" max="8711" width="10.7109375" style="5" customWidth="1"/>
    <col min="8712" max="8712" width="24.7109375" style="5" customWidth="1"/>
    <col min="8713" max="8713" width="29.7109375" style="5" customWidth="1"/>
    <col min="8714" max="8715" width="18.7109375" style="5" customWidth="1"/>
    <col min="8716" max="8716" width="4.5703125" style="5" customWidth="1"/>
    <col min="8717" max="8961" width="11.42578125" style="5"/>
    <col min="8962" max="8962" width="4.5703125" style="5" customWidth="1"/>
    <col min="8963" max="8963" width="24.7109375" style="5" customWidth="1"/>
    <col min="8964" max="8964" width="40" style="5" customWidth="1"/>
    <col min="8965" max="8966" width="18.7109375" style="5" customWidth="1"/>
    <col min="8967" max="8967" width="10.7109375" style="5" customWidth="1"/>
    <col min="8968" max="8968" width="24.7109375" style="5" customWidth="1"/>
    <col min="8969" max="8969" width="29.7109375" style="5" customWidth="1"/>
    <col min="8970" max="8971" width="18.7109375" style="5" customWidth="1"/>
    <col min="8972" max="8972" width="4.5703125" style="5" customWidth="1"/>
    <col min="8973" max="9217" width="11.42578125" style="5"/>
    <col min="9218" max="9218" width="4.5703125" style="5" customWidth="1"/>
    <col min="9219" max="9219" width="24.7109375" style="5" customWidth="1"/>
    <col min="9220" max="9220" width="40" style="5" customWidth="1"/>
    <col min="9221" max="9222" width="18.7109375" style="5" customWidth="1"/>
    <col min="9223" max="9223" width="10.7109375" style="5" customWidth="1"/>
    <col min="9224" max="9224" width="24.7109375" style="5" customWidth="1"/>
    <col min="9225" max="9225" width="29.7109375" style="5" customWidth="1"/>
    <col min="9226" max="9227" width="18.7109375" style="5" customWidth="1"/>
    <col min="9228" max="9228" width="4.5703125" style="5" customWidth="1"/>
    <col min="9229" max="9473" width="11.42578125" style="5"/>
    <col min="9474" max="9474" width="4.5703125" style="5" customWidth="1"/>
    <col min="9475" max="9475" width="24.7109375" style="5" customWidth="1"/>
    <col min="9476" max="9476" width="40" style="5" customWidth="1"/>
    <col min="9477" max="9478" width="18.7109375" style="5" customWidth="1"/>
    <col min="9479" max="9479" width="10.7109375" style="5" customWidth="1"/>
    <col min="9480" max="9480" width="24.7109375" style="5" customWidth="1"/>
    <col min="9481" max="9481" width="29.7109375" style="5" customWidth="1"/>
    <col min="9482" max="9483" width="18.7109375" style="5" customWidth="1"/>
    <col min="9484" max="9484" width="4.5703125" style="5" customWidth="1"/>
    <col min="9485" max="9729" width="11.42578125" style="5"/>
    <col min="9730" max="9730" width="4.5703125" style="5" customWidth="1"/>
    <col min="9731" max="9731" width="24.7109375" style="5" customWidth="1"/>
    <col min="9732" max="9732" width="40" style="5" customWidth="1"/>
    <col min="9733" max="9734" width="18.7109375" style="5" customWidth="1"/>
    <col min="9735" max="9735" width="10.7109375" style="5" customWidth="1"/>
    <col min="9736" max="9736" width="24.7109375" style="5" customWidth="1"/>
    <col min="9737" max="9737" width="29.7109375" style="5" customWidth="1"/>
    <col min="9738" max="9739" width="18.7109375" style="5" customWidth="1"/>
    <col min="9740" max="9740" width="4.5703125" style="5" customWidth="1"/>
    <col min="9741" max="9985" width="11.42578125" style="5"/>
    <col min="9986" max="9986" width="4.5703125" style="5" customWidth="1"/>
    <col min="9987" max="9987" width="24.7109375" style="5" customWidth="1"/>
    <col min="9988" max="9988" width="40" style="5" customWidth="1"/>
    <col min="9989" max="9990" width="18.7109375" style="5" customWidth="1"/>
    <col min="9991" max="9991" width="10.7109375" style="5" customWidth="1"/>
    <col min="9992" max="9992" width="24.7109375" style="5" customWidth="1"/>
    <col min="9993" max="9993" width="29.7109375" style="5" customWidth="1"/>
    <col min="9994" max="9995" width="18.7109375" style="5" customWidth="1"/>
    <col min="9996" max="9996" width="4.5703125" style="5" customWidth="1"/>
    <col min="9997" max="10241" width="11.42578125" style="5"/>
    <col min="10242" max="10242" width="4.5703125" style="5" customWidth="1"/>
    <col min="10243" max="10243" width="24.7109375" style="5" customWidth="1"/>
    <col min="10244" max="10244" width="40" style="5" customWidth="1"/>
    <col min="10245" max="10246" width="18.7109375" style="5" customWidth="1"/>
    <col min="10247" max="10247" width="10.7109375" style="5" customWidth="1"/>
    <col min="10248" max="10248" width="24.7109375" style="5" customWidth="1"/>
    <col min="10249" max="10249" width="29.7109375" style="5" customWidth="1"/>
    <col min="10250" max="10251" width="18.7109375" style="5" customWidth="1"/>
    <col min="10252" max="10252" width="4.5703125" style="5" customWidth="1"/>
    <col min="10253" max="10497" width="11.42578125" style="5"/>
    <col min="10498" max="10498" width="4.5703125" style="5" customWidth="1"/>
    <col min="10499" max="10499" width="24.7109375" style="5" customWidth="1"/>
    <col min="10500" max="10500" width="40" style="5" customWidth="1"/>
    <col min="10501" max="10502" width="18.7109375" style="5" customWidth="1"/>
    <col min="10503" max="10503" width="10.7109375" style="5" customWidth="1"/>
    <col min="10504" max="10504" width="24.7109375" style="5" customWidth="1"/>
    <col min="10505" max="10505" width="29.7109375" style="5" customWidth="1"/>
    <col min="10506" max="10507" width="18.7109375" style="5" customWidth="1"/>
    <col min="10508" max="10508" width="4.5703125" style="5" customWidth="1"/>
    <col min="10509" max="10753" width="11.42578125" style="5"/>
    <col min="10754" max="10754" width="4.5703125" style="5" customWidth="1"/>
    <col min="10755" max="10755" width="24.7109375" style="5" customWidth="1"/>
    <col min="10756" max="10756" width="40" style="5" customWidth="1"/>
    <col min="10757" max="10758" width="18.7109375" style="5" customWidth="1"/>
    <col min="10759" max="10759" width="10.7109375" style="5" customWidth="1"/>
    <col min="10760" max="10760" width="24.7109375" style="5" customWidth="1"/>
    <col min="10761" max="10761" width="29.7109375" style="5" customWidth="1"/>
    <col min="10762" max="10763" width="18.7109375" style="5" customWidth="1"/>
    <col min="10764" max="10764" width="4.5703125" style="5" customWidth="1"/>
    <col min="10765" max="11009" width="11.42578125" style="5"/>
    <col min="11010" max="11010" width="4.5703125" style="5" customWidth="1"/>
    <col min="11011" max="11011" width="24.7109375" style="5" customWidth="1"/>
    <col min="11012" max="11012" width="40" style="5" customWidth="1"/>
    <col min="11013" max="11014" width="18.7109375" style="5" customWidth="1"/>
    <col min="11015" max="11015" width="10.7109375" style="5" customWidth="1"/>
    <col min="11016" max="11016" width="24.7109375" style="5" customWidth="1"/>
    <col min="11017" max="11017" width="29.7109375" style="5" customWidth="1"/>
    <col min="11018" max="11019" width="18.7109375" style="5" customWidth="1"/>
    <col min="11020" max="11020" width="4.5703125" style="5" customWidth="1"/>
    <col min="11021" max="11265" width="11.42578125" style="5"/>
    <col min="11266" max="11266" width="4.5703125" style="5" customWidth="1"/>
    <col min="11267" max="11267" width="24.7109375" style="5" customWidth="1"/>
    <col min="11268" max="11268" width="40" style="5" customWidth="1"/>
    <col min="11269" max="11270" width="18.7109375" style="5" customWidth="1"/>
    <col min="11271" max="11271" width="10.7109375" style="5" customWidth="1"/>
    <col min="11272" max="11272" width="24.7109375" style="5" customWidth="1"/>
    <col min="11273" max="11273" width="29.7109375" style="5" customWidth="1"/>
    <col min="11274" max="11275" width="18.7109375" style="5" customWidth="1"/>
    <col min="11276" max="11276" width="4.5703125" style="5" customWidth="1"/>
    <col min="11277" max="11521" width="11.42578125" style="5"/>
    <col min="11522" max="11522" width="4.5703125" style="5" customWidth="1"/>
    <col min="11523" max="11523" width="24.7109375" style="5" customWidth="1"/>
    <col min="11524" max="11524" width="40" style="5" customWidth="1"/>
    <col min="11525" max="11526" width="18.7109375" style="5" customWidth="1"/>
    <col min="11527" max="11527" width="10.7109375" style="5" customWidth="1"/>
    <col min="11528" max="11528" width="24.7109375" style="5" customWidth="1"/>
    <col min="11529" max="11529" width="29.7109375" style="5" customWidth="1"/>
    <col min="11530" max="11531" width="18.7109375" style="5" customWidth="1"/>
    <col min="11532" max="11532" width="4.5703125" style="5" customWidth="1"/>
    <col min="11533" max="11777" width="11.42578125" style="5"/>
    <col min="11778" max="11778" width="4.5703125" style="5" customWidth="1"/>
    <col min="11779" max="11779" width="24.7109375" style="5" customWidth="1"/>
    <col min="11780" max="11780" width="40" style="5" customWidth="1"/>
    <col min="11781" max="11782" width="18.7109375" style="5" customWidth="1"/>
    <col min="11783" max="11783" width="10.7109375" style="5" customWidth="1"/>
    <col min="11784" max="11784" width="24.7109375" style="5" customWidth="1"/>
    <col min="11785" max="11785" width="29.7109375" style="5" customWidth="1"/>
    <col min="11786" max="11787" width="18.7109375" style="5" customWidth="1"/>
    <col min="11788" max="11788" width="4.5703125" style="5" customWidth="1"/>
    <col min="11789" max="12033" width="11.42578125" style="5"/>
    <col min="12034" max="12034" width="4.5703125" style="5" customWidth="1"/>
    <col min="12035" max="12035" width="24.7109375" style="5" customWidth="1"/>
    <col min="12036" max="12036" width="40" style="5" customWidth="1"/>
    <col min="12037" max="12038" width="18.7109375" style="5" customWidth="1"/>
    <col min="12039" max="12039" width="10.7109375" style="5" customWidth="1"/>
    <col min="12040" max="12040" width="24.7109375" style="5" customWidth="1"/>
    <col min="12041" max="12041" width="29.7109375" style="5" customWidth="1"/>
    <col min="12042" max="12043" width="18.7109375" style="5" customWidth="1"/>
    <col min="12044" max="12044" width="4.5703125" style="5" customWidth="1"/>
    <col min="12045" max="12289" width="11.42578125" style="5"/>
    <col min="12290" max="12290" width="4.5703125" style="5" customWidth="1"/>
    <col min="12291" max="12291" width="24.7109375" style="5" customWidth="1"/>
    <col min="12292" max="12292" width="40" style="5" customWidth="1"/>
    <col min="12293" max="12294" width="18.7109375" style="5" customWidth="1"/>
    <col min="12295" max="12295" width="10.7109375" style="5" customWidth="1"/>
    <col min="12296" max="12296" width="24.7109375" style="5" customWidth="1"/>
    <col min="12297" max="12297" width="29.7109375" style="5" customWidth="1"/>
    <col min="12298" max="12299" width="18.7109375" style="5" customWidth="1"/>
    <col min="12300" max="12300" width="4.5703125" style="5" customWidth="1"/>
    <col min="12301" max="12545" width="11.42578125" style="5"/>
    <col min="12546" max="12546" width="4.5703125" style="5" customWidth="1"/>
    <col min="12547" max="12547" width="24.7109375" style="5" customWidth="1"/>
    <col min="12548" max="12548" width="40" style="5" customWidth="1"/>
    <col min="12549" max="12550" width="18.7109375" style="5" customWidth="1"/>
    <col min="12551" max="12551" width="10.7109375" style="5" customWidth="1"/>
    <col min="12552" max="12552" width="24.7109375" style="5" customWidth="1"/>
    <col min="12553" max="12553" width="29.7109375" style="5" customWidth="1"/>
    <col min="12554" max="12555" width="18.7109375" style="5" customWidth="1"/>
    <col min="12556" max="12556" width="4.5703125" style="5" customWidth="1"/>
    <col min="12557" max="12801" width="11.42578125" style="5"/>
    <col min="12802" max="12802" width="4.5703125" style="5" customWidth="1"/>
    <col min="12803" max="12803" width="24.7109375" style="5" customWidth="1"/>
    <col min="12804" max="12804" width="40" style="5" customWidth="1"/>
    <col min="12805" max="12806" width="18.7109375" style="5" customWidth="1"/>
    <col min="12807" max="12807" width="10.7109375" style="5" customWidth="1"/>
    <col min="12808" max="12808" width="24.7109375" style="5" customWidth="1"/>
    <col min="12809" max="12809" width="29.7109375" style="5" customWidth="1"/>
    <col min="12810" max="12811" width="18.7109375" style="5" customWidth="1"/>
    <col min="12812" max="12812" width="4.5703125" style="5" customWidth="1"/>
    <col min="12813" max="13057" width="11.42578125" style="5"/>
    <col min="13058" max="13058" width="4.5703125" style="5" customWidth="1"/>
    <col min="13059" max="13059" width="24.7109375" style="5" customWidth="1"/>
    <col min="13060" max="13060" width="40" style="5" customWidth="1"/>
    <col min="13061" max="13062" width="18.7109375" style="5" customWidth="1"/>
    <col min="13063" max="13063" width="10.7109375" style="5" customWidth="1"/>
    <col min="13064" max="13064" width="24.7109375" style="5" customWidth="1"/>
    <col min="13065" max="13065" width="29.7109375" style="5" customWidth="1"/>
    <col min="13066" max="13067" width="18.7109375" style="5" customWidth="1"/>
    <col min="13068" max="13068" width="4.5703125" style="5" customWidth="1"/>
    <col min="13069" max="13313" width="11.42578125" style="5"/>
    <col min="13314" max="13314" width="4.5703125" style="5" customWidth="1"/>
    <col min="13315" max="13315" width="24.7109375" style="5" customWidth="1"/>
    <col min="13316" max="13316" width="40" style="5" customWidth="1"/>
    <col min="13317" max="13318" width="18.7109375" style="5" customWidth="1"/>
    <col min="13319" max="13319" width="10.7109375" style="5" customWidth="1"/>
    <col min="13320" max="13320" width="24.7109375" style="5" customWidth="1"/>
    <col min="13321" max="13321" width="29.7109375" style="5" customWidth="1"/>
    <col min="13322" max="13323" width="18.7109375" style="5" customWidth="1"/>
    <col min="13324" max="13324" width="4.5703125" style="5" customWidth="1"/>
    <col min="13325" max="13569" width="11.42578125" style="5"/>
    <col min="13570" max="13570" width="4.5703125" style="5" customWidth="1"/>
    <col min="13571" max="13571" width="24.7109375" style="5" customWidth="1"/>
    <col min="13572" max="13572" width="40" style="5" customWidth="1"/>
    <col min="13573" max="13574" width="18.7109375" style="5" customWidth="1"/>
    <col min="13575" max="13575" width="10.7109375" style="5" customWidth="1"/>
    <col min="13576" max="13576" width="24.7109375" style="5" customWidth="1"/>
    <col min="13577" max="13577" width="29.7109375" style="5" customWidth="1"/>
    <col min="13578" max="13579" width="18.7109375" style="5" customWidth="1"/>
    <col min="13580" max="13580" width="4.5703125" style="5" customWidth="1"/>
    <col min="13581" max="13825" width="11.42578125" style="5"/>
    <col min="13826" max="13826" width="4.5703125" style="5" customWidth="1"/>
    <col min="13827" max="13827" width="24.7109375" style="5" customWidth="1"/>
    <col min="13828" max="13828" width="40" style="5" customWidth="1"/>
    <col min="13829" max="13830" width="18.7109375" style="5" customWidth="1"/>
    <col min="13831" max="13831" width="10.7109375" style="5" customWidth="1"/>
    <col min="13832" max="13832" width="24.7109375" style="5" customWidth="1"/>
    <col min="13833" max="13833" width="29.7109375" style="5" customWidth="1"/>
    <col min="13834" max="13835" width="18.7109375" style="5" customWidth="1"/>
    <col min="13836" max="13836" width="4.5703125" style="5" customWidth="1"/>
    <col min="13837" max="14081" width="11.42578125" style="5"/>
    <col min="14082" max="14082" width="4.5703125" style="5" customWidth="1"/>
    <col min="14083" max="14083" width="24.7109375" style="5" customWidth="1"/>
    <col min="14084" max="14084" width="40" style="5" customWidth="1"/>
    <col min="14085" max="14086" width="18.7109375" style="5" customWidth="1"/>
    <col min="14087" max="14087" width="10.7109375" style="5" customWidth="1"/>
    <col min="14088" max="14088" width="24.7109375" style="5" customWidth="1"/>
    <col min="14089" max="14089" width="29.7109375" style="5" customWidth="1"/>
    <col min="14090" max="14091" width="18.7109375" style="5" customWidth="1"/>
    <col min="14092" max="14092" width="4.5703125" style="5" customWidth="1"/>
    <col min="14093" max="14337" width="11.42578125" style="5"/>
    <col min="14338" max="14338" width="4.5703125" style="5" customWidth="1"/>
    <col min="14339" max="14339" width="24.7109375" style="5" customWidth="1"/>
    <col min="14340" max="14340" width="40" style="5" customWidth="1"/>
    <col min="14341" max="14342" width="18.7109375" style="5" customWidth="1"/>
    <col min="14343" max="14343" width="10.7109375" style="5" customWidth="1"/>
    <col min="14344" max="14344" width="24.7109375" style="5" customWidth="1"/>
    <col min="14345" max="14345" width="29.7109375" style="5" customWidth="1"/>
    <col min="14346" max="14347" width="18.7109375" style="5" customWidth="1"/>
    <col min="14348" max="14348" width="4.5703125" style="5" customWidth="1"/>
    <col min="14349" max="14593" width="11.42578125" style="5"/>
    <col min="14594" max="14594" width="4.5703125" style="5" customWidth="1"/>
    <col min="14595" max="14595" width="24.7109375" style="5" customWidth="1"/>
    <col min="14596" max="14596" width="40" style="5" customWidth="1"/>
    <col min="14597" max="14598" width="18.7109375" style="5" customWidth="1"/>
    <col min="14599" max="14599" width="10.7109375" style="5" customWidth="1"/>
    <col min="14600" max="14600" width="24.7109375" style="5" customWidth="1"/>
    <col min="14601" max="14601" width="29.7109375" style="5" customWidth="1"/>
    <col min="14602" max="14603" width="18.7109375" style="5" customWidth="1"/>
    <col min="14604" max="14604" width="4.5703125" style="5" customWidth="1"/>
    <col min="14605" max="14849" width="11.42578125" style="5"/>
    <col min="14850" max="14850" width="4.5703125" style="5" customWidth="1"/>
    <col min="14851" max="14851" width="24.7109375" style="5" customWidth="1"/>
    <col min="14852" max="14852" width="40" style="5" customWidth="1"/>
    <col min="14853" max="14854" width="18.7109375" style="5" customWidth="1"/>
    <col min="14855" max="14855" width="10.7109375" style="5" customWidth="1"/>
    <col min="14856" max="14856" width="24.7109375" style="5" customWidth="1"/>
    <col min="14857" max="14857" width="29.7109375" style="5" customWidth="1"/>
    <col min="14858" max="14859" width="18.7109375" style="5" customWidth="1"/>
    <col min="14860" max="14860" width="4.5703125" style="5" customWidth="1"/>
    <col min="14861" max="15105" width="11.42578125" style="5"/>
    <col min="15106" max="15106" width="4.5703125" style="5" customWidth="1"/>
    <col min="15107" max="15107" width="24.7109375" style="5" customWidth="1"/>
    <col min="15108" max="15108" width="40" style="5" customWidth="1"/>
    <col min="15109" max="15110" width="18.7109375" style="5" customWidth="1"/>
    <col min="15111" max="15111" width="10.7109375" style="5" customWidth="1"/>
    <col min="15112" max="15112" width="24.7109375" style="5" customWidth="1"/>
    <col min="15113" max="15113" width="29.7109375" style="5" customWidth="1"/>
    <col min="15114" max="15115" width="18.7109375" style="5" customWidth="1"/>
    <col min="15116" max="15116" width="4.5703125" style="5" customWidth="1"/>
    <col min="15117" max="15361" width="11.42578125" style="5"/>
    <col min="15362" max="15362" width="4.5703125" style="5" customWidth="1"/>
    <col min="15363" max="15363" width="24.7109375" style="5" customWidth="1"/>
    <col min="15364" max="15364" width="40" style="5" customWidth="1"/>
    <col min="15365" max="15366" width="18.7109375" style="5" customWidth="1"/>
    <col min="15367" max="15367" width="10.7109375" style="5" customWidth="1"/>
    <col min="15368" max="15368" width="24.7109375" style="5" customWidth="1"/>
    <col min="15369" max="15369" width="29.7109375" style="5" customWidth="1"/>
    <col min="15370" max="15371" width="18.7109375" style="5" customWidth="1"/>
    <col min="15372" max="15372" width="4.5703125" style="5" customWidth="1"/>
    <col min="15373" max="15617" width="11.42578125" style="5"/>
    <col min="15618" max="15618" width="4.5703125" style="5" customWidth="1"/>
    <col min="15619" max="15619" width="24.7109375" style="5" customWidth="1"/>
    <col min="15620" max="15620" width="40" style="5" customWidth="1"/>
    <col min="15621" max="15622" width="18.7109375" style="5" customWidth="1"/>
    <col min="15623" max="15623" width="10.7109375" style="5" customWidth="1"/>
    <col min="15624" max="15624" width="24.7109375" style="5" customWidth="1"/>
    <col min="15625" max="15625" width="29.7109375" style="5" customWidth="1"/>
    <col min="15626" max="15627" width="18.7109375" style="5" customWidth="1"/>
    <col min="15628" max="15628" width="4.5703125" style="5" customWidth="1"/>
    <col min="15629" max="15873" width="11.42578125" style="5"/>
    <col min="15874" max="15874" width="4.5703125" style="5" customWidth="1"/>
    <col min="15875" max="15875" width="24.7109375" style="5" customWidth="1"/>
    <col min="15876" max="15876" width="40" style="5" customWidth="1"/>
    <col min="15877" max="15878" width="18.7109375" style="5" customWidth="1"/>
    <col min="15879" max="15879" width="10.7109375" style="5" customWidth="1"/>
    <col min="15880" max="15880" width="24.7109375" style="5" customWidth="1"/>
    <col min="15881" max="15881" width="29.7109375" style="5" customWidth="1"/>
    <col min="15882" max="15883" width="18.7109375" style="5" customWidth="1"/>
    <col min="15884" max="15884" width="4.5703125" style="5" customWidth="1"/>
    <col min="15885" max="16129" width="11.42578125" style="5"/>
    <col min="16130" max="16130" width="4.5703125" style="5" customWidth="1"/>
    <col min="16131" max="16131" width="24.7109375" style="5" customWidth="1"/>
    <col min="16132" max="16132" width="40" style="5" customWidth="1"/>
    <col min="16133" max="16134" width="18.7109375" style="5" customWidth="1"/>
    <col min="16135" max="16135" width="10.7109375" style="5" customWidth="1"/>
    <col min="16136" max="16136" width="24.7109375" style="5" customWidth="1"/>
    <col min="16137" max="16137" width="29.7109375" style="5" customWidth="1"/>
    <col min="16138" max="16139" width="18.7109375" style="5" customWidth="1"/>
    <col min="16140" max="16140" width="4.5703125" style="5" customWidth="1"/>
    <col min="16141" max="16384" width="11.42578125" style="5"/>
  </cols>
  <sheetData>
    <row r="3" spans="2:12" ht="14.1" customHeight="1" x14ac:dyDescent="0.2">
      <c r="B3" s="1"/>
      <c r="C3" s="2"/>
      <c r="D3" s="3"/>
      <c r="E3" s="3"/>
      <c r="F3" s="3"/>
      <c r="G3" s="3"/>
      <c r="H3" s="3"/>
      <c r="I3" s="3"/>
      <c r="J3" s="3"/>
      <c r="K3" s="4"/>
      <c r="L3" s="4"/>
    </row>
    <row r="4" spans="2:12" ht="14.1" customHeight="1" x14ac:dyDescent="0.2">
      <c r="B4" s="6"/>
      <c r="C4" s="2"/>
      <c r="D4" s="3" t="s">
        <v>0</v>
      </c>
      <c r="E4" s="3"/>
      <c r="F4" s="3"/>
      <c r="G4" s="3"/>
      <c r="H4" s="3"/>
      <c r="I4" s="3"/>
      <c r="J4" s="3"/>
      <c r="K4" s="6"/>
      <c r="L4" s="6"/>
    </row>
    <row r="5" spans="2:12" ht="14.1" customHeight="1" x14ac:dyDescent="0.2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6"/>
    </row>
    <row r="6" spans="2:12" ht="14.1" customHeight="1" x14ac:dyDescent="0.2"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ht="14.1" customHeight="1" x14ac:dyDescent="0.2">
      <c r="B7" s="3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2:12" ht="20.100000000000001" customHeight="1" x14ac:dyDescent="0.2">
      <c r="B8" s="8"/>
      <c r="C8" s="9"/>
      <c r="D8" s="10"/>
      <c r="E8" s="9" t="s">
        <v>4</v>
      </c>
      <c r="F8" s="11" t="s">
        <v>5</v>
      </c>
      <c r="G8" s="11"/>
      <c r="H8" s="11"/>
      <c r="I8" s="11"/>
      <c r="J8" s="10"/>
      <c r="K8" s="10"/>
    </row>
    <row r="9" spans="2:12" ht="3" customHeight="1" x14ac:dyDescent="0.2">
      <c r="B9" s="12"/>
      <c r="C9" s="12"/>
      <c r="D9" s="12"/>
      <c r="E9" s="12"/>
      <c r="F9" s="12"/>
      <c r="G9" s="12"/>
    </row>
    <row r="10" spans="2:12" s="16" customFormat="1" ht="3" customHeight="1" x14ac:dyDescent="0.2">
      <c r="B10" s="8"/>
      <c r="C10" s="14"/>
      <c r="D10" s="14"/>
      <c r="E10" s="14"/>
      <c r="F10" s="14"/>
      <c r="G10" s="15"/>
      <c r="I10" s="17"/>
    </row>
    <row r="11" spans="2:12" s="16" customFormat="1" ht="3" customHeight="1" x14ac:dyDescent="0.2">
      <c r="B11" s="18"/>
      <c r="C11" s="18"/>
      <c r="D11" s="18"/>
      <c r="E11" s="19"/>
      <c r="F11" s="19"/>
      <c r="G11" s="20"/>
      <c r="I11" s="17"/>
    </row>
    <row r="12" spans="2:12" s="16" customFormat="1" ht="20.100000000000001" customHeight="1" x14ac:dyDescent="0.2">
      <c r="B12" s="21"/>
      <c r="C12" s="22" t="s">
        <v>6</v>
      </c>
      <c r="D12" s="22"/>
      <c r="E12" s="23" t="s">
        <v>7</v>
      </c>
      <c r="F12" s="23" t="s">
        <v>8</v>
      </c>
      <c r="G12" s="24"/>
      <c r="H12" s="22" t="s">
        <v>6</v>
      </c>
      <c r="I12" s="22"/>
      <c r="J12" s="23" t="s">
        <v>7</v>
      </c>
      <c r="K12" s="23" t="s">
        <v>8</v>
      </c>
      <c r="L12" s="25"/>
    </row>
    <row r="13" spans="2:12" ht="3" customHeight="1" x14ac:dyDescent="0.2">
      <c r="B13" s="26"/>
      <c r="C13" s="27"/>
      <c r="D13" s="27"/>
      <c r="E13" s="28"/>
      <c r="F13" s="28"/>
      <c r="G13" s="29"/>
      <c r="H13" s="16"/>
      <c r="I13" s="17"/>
      <c r="J13" s="16"/>
      <c r="K13" s="16"/>
      <c r="L13" s="30"/>
    </row>
    <row r="14" spans="2:12" s="16" customFormat="1" ht="3" customHeight="1" x14ac:dyDescent="0.2">
      <c r="B14" s="31"/>
      <c r="C14" s="32"/>
      <c r="D14" s="32"/>
      <c r="E14" s="33"/>
      <c r="F14" s="33"/>
      <c r="G14" s="34"/>
      <c r="I14" s="17"/>
      <c r="L14" s="30"/>
    </row>
    <row r="15" spans="2:12" x14ac:dyDescent="0.2">
      <c r="B15" s="35"/>
      <c r="C15" s="36" t="s">
        <v>9</v>
      </c>
      <c r="D15" s="36"/>
      <c r="E15" s="37">
        <f>E17+E27</f>
        <v>97149439.099999994</v>
      </c>
      <c r="F15" s="37">
        <f>F17+F27</f>
        <v>532947446.85000008</v>
      </c>
      <c r="G15" s="34"/>
      <c r="H15" s="36" t="s">
        <v>10</v>
      </c>
      <c r="I15" s="36"/>
      <c r="J15" s="37">
        <f>J17+J28</f>
        <v>225291134.49000001</v>
      </c>
      <c r="K15" s="37">
        <f>K17+K28</f>
        <v>242058260.47999999</v>
      </c>
      <c r="L15" s="30"/>
    </row>
    <row r="16" spans="2:12" x14ac:dyDescent="0.2">
      <c r="B16" s="38"/>
      <c r="C16" s="39"/>
      <c r="D16" s="40"/>
      <c r="E16" s="41"/>
      <c r="F16" s="41"/>
      <c r="G16" s="34"/>
      <c r="H16" s="39"/>
      <c r="I16" s="39"/>
      <c r="J16" s="41"/>
      <c r="K16" s="41"/>
      <c r="L16" s="30"/>
    </row>
    <row r="17" spans="2:14" x14ac:dyDescent="0.2">
      <c r="B17" s="38"/>
      <c r="C17" s="36" t="s">
        <v>11</v>
      </c>
      <c r="D17" s="36"/>
      <c r="E17" s="37">
        <f>SUM(E19:E25)</f>
        <v>97149439.099999994</v>
      </c>
      <c r="F17" s="37">
        <f>SUM(F19:F25)</f>
        <v>279809138.76000011</v>
      </c>
      <c r="G17" s="34"/>
      <c r="H17" s="36" t="s">
        <v>12</v>
      </c>
      <c r="I17" s="36"/>
      <c r="J17" s="37">
        <f>SUM(J19:J26)</f>
        <v>225291134.49000001</v>
      </c>
      <c r="K17" s="37">
        <f>SUM(K19:K26)</f>
        <v>242058260.47999999</v>
      </c>
      <c r="L17" s="30"/>
    </row>
    <row r="18" spans="2:14" x14ac:dyDescent="0.2">
      <c r="B18" s="38"/>
      <c r="C18" s="39"/>
      <c r="D18" s="42"/>
      <c r="E18" s="41"/>
      <c r="F18" s="41"/>
      <c r="G18" s="34"/>
      <c r="H18" s="39"/>
      <c r="I18" s="39"/>
      <c r="J18" s="41"/>
      <c r="K18" s="41"/>
      <c r="L18" s="30"/>
    </row>
    <row r="19" spans="2:14" x14ac:dyDescent="0.2">
      <c r="B19" s="35"/>
      <c r="C19" s="43" t="s">
        <v>13</v>
      </c>
      <c r="D19" s="43"/>
      <c r="E19" s="44">
        <f>IF([1]ESF!E17&lt;[1]ESF!F17,[1]ESF!F17-[1]ESF!E17,0)</f>
        <v>70868972.939999998</v>
      </c>
      <c r="F19" s="45">
        <f>IF(E19&gt;0,0,[1]ESF!E17-[1]ESF!F17)</f>
        <v>0</v>
      </c>
      <c r="G19" s="34"/>
      <c r="H19" s="43" t="s">
        <v>14</v>
      </c>
      <c r="I19" s="43"/>
      <c r="J19" s="46">
        <v>0</v>
      </c>
      <c r="K19" s="46">
        <v>242058260.47999999</v>
      </c>
      <c r="L19" s="30"/>
    </row>
    <row r="20" spans="2:14" x14ac:dyDescent="0.2">
      <c r="B20" s="35"/>
      <c r="C20" s="43" t="s">
        <v>15</v>
      </c>
      <c r="D20" s="43"/>
      <c r="E20" s="45">
        <f>IF([1]ESF!E18&lt;[1]ESF!F18,[1]ESF!F18-[1]ESF!E18,0)</f>
        <v>0</v>
      </c>
      <c r="F20" s="45">
        <f>IF(E20&gt;0,0,[1]ESF!E18-[1]ESF!F18)</f>
        <v>27076750.219999999</v>
      </c>
      <c r="G20" s="34"/>
      <c r="H20" s="43" t="s">
        <v>16</v>
      </c>
      <c r="I20" s="43"/>
      <c r="J20" s="46">
        <v>0</v>
      </c>
      <c r="K20" s="46">
        <v>0</v>
      </c>
      <c r="L20" s="30"/>
    </row>
    <row r="21" spans="2:14" x14ac:dyDescent="0.2">
      <c r="B21" s="35"/>
      <c r="C21" s="43" t="s">
        <v>17</v>
      </c>
      <c r="D21" s="43"/>
      <c r="E21" s="45">
        <v>26280466.16</v>
      </c>
      <c r="F21" s="45">
        <v>0</v>
      </c>
      <c r="G21" s="34"/>
      <c r="H21" s="43" t="s">
        <v>18</v>
      </c>
      <c r="I21" s="43"/>
      <c r="J21" s="46">
        <v>0</v>
      </c>
      <c r="K21" s="46">
        <v>0</v>
      </c>
      <c r="L21" s="30"/>
    </row>
    <row r="22" spans="2:14" x14ac:dyDescent="0.2">
      <c r="B22" s="35"/>
      <c r="C22" s="43" t="s">
        <v>19</v>
      </c>
      <c r="D22" s="43"/>
      <c r="E22" s="45">
        <f>IF([1]ESF!E20&lt;[1]ESF!F20,[1]ESF!F20-[1]ESF!E20,0)</f>
        <v>0</v>
      </c>
      <c r="F22" s="45">
        <f>IF(E22&gt;0,0,[1]ESF!E20-[1]ESF!F20)</f>
        <v>0</v>
      </c>
      <c r="G22" s="34"/>
      <c r="H22" s="43" t="s">
        <v>20</v>
      </c>
      <c r="I22" s="43"/>
      <c r="J22" s="46">
        <v>0</v>
      </c>
      <c r="K22" s="46">
        <v>0</v>
      </c>
      <c r="L22" s="30"/>
    </row>
    <row r="23" spans="2:14" x14ac:dyDescent="0.2">
      <c r="B23" s="35"/>
      <c r="C23" s="43" t="s">
        <v>21</v>
      </c>
      <c r="D23" s="43"/>
      <c r="E23" s="45">
        <f>IF([1]ESF!E21&lt;[1]ESF!F21,[1]ESF!F21-[1]ESF!E21,0)</f>
        <v>0</v>
      </c>
      <c r="F23" s="45">
        <f>IF(E23&gt;0,0,[1]ESF!E21-[1]ESF!F21)</f>
        <v>0</v>
      </c>
      <c r="G23" s="34"/>
      <c r="H23" s="43" t="s">
        <v>22</v>
      </c>
      <c r="I23" s="43"/>
      <c r="J23" s="46">
        <v>0</v>
      </c>
      <c r="K23" s="46">
        <v>0</v>
      </c>
      <c r="L23" s="30"/>
    </row>
    <row r="24" spans="2:14" ht="25.5" customHeight="1" x14ac:dyDescent="0.2">
      <c r="B24" s="35"/>
      <c r="C24" s="43" t="s">
        <v>23</v>
      </c>
      <c r="D24" s="43"/>
      <c r="E24" s="44">
        <f>IF([1]ESF!E22&lt;[1]ESF!F22,[1]ESF!F22-[1]ESF!E22,0)</f>
        <v>0</v>
      </c>
      <c r="F24" s="45">
        <f>IF(E24&gt;0,0,[1]ESF!E22-[1]ESF!F22)</f>
        <v>0</v>
      </c>
      <c r="G24" s="34"/>
      <c r="H24" s="47" t="s">
        <v>24</v>
      </c>
      <c r="I24" s="47"/>
      <c r="J24" s="46">
        <v>225291134.49000001</v>
      </c>
      <c r="K24" s="46">
        <v>0</v>
      </c>
      <c r="L24" s="30"/>
    </row>
    <row r="25" spans="2:14" x14ac:dyDescent="0.2">
      <c r="B25" s="35"/>
      <c r="C25" s="43" t="s">
        <v>25</v>
      </c>
      <c r="D25" s="43"/>
      <c r="E25" s="44">
        <f>IF([1]ESF!E23&lt;[1]ESF!F23,[1]ESF!F23-[1]ESF!E23,0)</f>
        <v>0</v>
      </c>
      <c r="F25" s="45">
        <f>IF(E25&gt;0,0,[1]ESF!E23-[1]ESF!F23)</f>
        <v>252732388.54000008</v>
      </c>
      <c r="G25" s="34"/>
      <c r="H25" s="43" t="s">
        <v>26</v>
      </c>
      <c r="I25" s="43"/>
      <c r="J25" s="46">
        <v>0</v>
      </c>
      <c r="K25" s="46">
        <v>0</v>
      </c>
      <c r="L25" s="30"/>
    </row>
    <row r="26" spans="2:14" x14ac:dyDescent="0.2">
      <c r="B26" s="38"/>
      <c r="C26" s="39"/>
      <c r="D26" s="42"/>
      <c r="E26" s="41"/>
      <c r="F26" s="41"/>
      <c r="G26" s="34"/>
      <c r="H26" s="43" t="s">
        <v>27</v>
      </c>
      <c r="I26" s="43"/>
      <c r="J26" s="46">
        <v>0</v>
      </c>
      <c r="K26" s="46">
        <v>0</v>
      </c>
      <c r="L26" s="30"/>
    </row>
    <row r="27" spans="2:14" x14ac:dyDescent="0.2">
      <c r="B27" s="38"/>
      <c r="C27" s="36" t="s">
        <v>28</v>
      </c>
      <c r="D27" s="36"/>
      <c r="E27" s="37">
        <f>SUM(E29:E37)</f>
        <v>0</v>
      </c>
      <c r="F27" s="37">
        <f>SUM(F29:F37)</f>
        <v>253138308.08999997</v>
      </c>
      <c r="G27" s="34"/>
      <c r="H27" s="39"/>
      <c r="I27" s="39"/>
      <c r="J27" s="41"/>
      <c r="K27" s="46">
        <f>IF(J27&gt;0,0,[1]ESF!K25-[1]ESF!J25)</f>
        <v>0</v>
      </c>
      <c r="L27" s="30"/>
    </row>
    <row r="28" spans="2:14" x14ac:dyDescent="0.2">
      <c r="B28" s="38"/>
      <c r="C28" s="39"/>
      <c r="D28" s="42"/>
      <c r="E28" s="41"/>
      <c r="F28" s="41"/>
      <c r="G28" s="34"/>
      <c r="H28" s="48" t="s">
        <v>29</v>
      </c>
      <c r="I28" s="48"/>
      <c r="J28" s="37">
        <f>SUM(J30:J35)</f>
        <v>0</v>
      </c>
      <c r="K28" s="37">
        <f>SUM(K30:K35)</f>
        <v>0</v>
      </c>
      <c r="L28" s="30"/>
    </row>
    <row r="29" spans="2:14" x14ac:dyDescent="0.2">
      <c r="B29" s="35"/>
      <c r="C29" s="43" t="s">
        <v>30</v>
      </c>
      <c r="D29" s="43"/>
      <c r="E29" s="45">
        <f>IF([1]ESF!E30&lt;[1]ESF!F30,[1]ESF!F30-[1]ESF!E30,0)</f>
        <v>0</v>
      </c>
      <c r="F29" s="45">
        <f>IF(E29&gt;0,0,[1]ESF!E30-[1]ESF!F30)</f>
        <v>0</v>
      </c>
      <c r="G29" s="34"/>
      <c r="H29" s="39"/>
      <c r="I29" s="39"/>
      <c r="J29" s="41"/>
      <c r="K29" s="46"/>
      <c r="L29" s="30"/>
      <c r="N29" s="49"/>
    </row>
    <row r="30" spans="2:14" x14ac:dyDescent="0.2">
      <c r="B30" s="35"/>
      <c r="C30" s="43" t="s">
        <v>31</v>
      </c>
      <c r="D30" s="43"/>
      <c r="E30" s="45">
        <f>IF([1]ESF!E31&lt;[1]ESF!F31,[1]ESF!F31-[1]ESF!E31,0)</f>
        <v>0</v>
      </c>
      <c r="F30" s="45">
        <f>IF(E30&gt;0,0,[1]ESF!E31-[1]ESF!F31)</f>
        <v>0</v>
      </c>
      <c r="G30" s="34"/>
      <c r="H30" s="43" t="s">
        <v>32</v>
      </c>
      <c r="I30" s="43"/>
      <c r="J30" s="50">
        <f>IF([1]ESF!J30&gt;[1]ESF!K30,[1]ESF!J30-[1]ESF!K30,0)</f>
        <v>0</v>
      </c>
      <c r="K30" s="46">
        <f>IF(J30&gt;0,0,[1]ESF!K30-[1]ESF!J30)</f>
        <v>0</v>
      </c>
      <c r="L30" s="30"/>
    </row>
    <row r="31" spans="2:14" x14ac:dyDescent="0.2">
      <c r="B31" s="35"/>
      <c r="C31" s="43" t="s">
        <v>33</v>
      </c>
      <c r="D31" s="43"/>
      <c r="E31" s="45">
        <f>IF([1]ESF!E32&lt;[1]ESF!F32,[1]ESF!F32-[1]ESF!E32,0)</f>
        <v>0</v>
      </c>
      <c r="F31" s="45">
        <f>IF(E31&gt;0,0,[1]ESF!E32-[1]ESF!F32)</f>
        <v>249425698.53999996</v>
      </c>
      <c r="G31" s="34"/>
      <c r="H31" s="43" t="s">
        <v>34</v>
      </c>
      <c r="I31" s="43"/>
      <c r="J31" s="50">
        <f>IF([1]ESF!J31&gt;[1]ESF!K31,[1]ESF!J31-[1]ESF!K31,0)</f>
        <v>0</v>
      </c>
      <c r="K31" s="46">
        <f>IF(J31&gt;0,0,[1]ESF!K31-[1]ESF!J31)</f>
        <v>0</v>
      </c>
      <c r="L31" s="30"/>
    </row>
    <row r="32" spans="2:14" x14ac:dyDescent="0.2">
      <c r="B32" s="35"/>
      <c r="C32" s="51" t="s">
        <v>35</v>
      </c>
      <c r="D32" s="51"/>
      <c r="E32" s="44">
        <f>IF([1]ESF!E33&lt;[1]ESF!F33,[1]ESF!F33-[1]ESF!E33,0)</f>
        <v>0</v>
      </c>
      <c r="F32" s="44">
        <f>IF(E32&gt;0,0,[1]ESF!E33-[1]ESF!F33)</f>
        <v>3712316.0899999961</v>
      </c>
      <c r="G32" s="34"/>
      <c r="H32" s="43" t="s">
        <v>36</v>
      </c>
      <c r="I32" s="43"/>
      <c r="J32" s="50">
        <f>IF([1]ESF!J32&gt;[1]ESF!K32,[1]ESF!J32-[1]ESF!K32,0)</f>
        <v>0</v>
      </c>
      <c r="K32" s="46">
        <f>IF(J32&gt;0,0,[1]ESF!K32-[1]ESF!J32)</f>
        <v>0</v>
      </c>
      <c r="L32" s="30"/>
    </row>
    <row r="33" spans="2:13" x14ac:dyDescent="0.2">
      <c r="B33" s="35"/>
      <c r="C33" s="43" t="s">
        <v>37</v>
      </c>
      <c r="D33" s="43"/>
      <c r="E33" s="45">
        <f>IF([1]ESF!E34&lt;[1]ESF!F34,[1]ESF!F34-[1]ESF!E34,0)</f>
        <v>0</v>
      </c>
      <c r="F33" s="45">
        <f>IF(E33&gt;0,0,[1]ESF!E34-[1]ESF!F34)</f>
        <v>0</v>
      </c>
      <c r="G33" s="34"/>
      <c r="H33" s="43" t="s">
        <v>38</v>
      </c>
      <c r="I33" s="43"/>
      <c r="J33" s="50">
        <f>IF([1]ESF!J33&gt;[1]ESF!K33,[1]ESF!J33-[1]ESF!K33,0)</f>
        <v>0</v>
      </c>
      <c r="K33" s="46">
        <f>IF(J33&gt;0,0,[1]ESF!K33-[1]ESF!J33)</f>
        <v>0</v>
      </c>
      <c r="L33" s="30"/>
    </row>
    <row r="34" spans="2:13" ht="26.1" customHeight="1" x14ac:dyDescent="0.2">
      <c r="B34" s="35"/>
      <c r="C34" s="47" t="s">
        <v>39</v>
      </c>
      <c r="D34" s="47"/>
      <c r="E34" s="45">
        <f>IF([1]ESF!E35&lt;[1]ESF!F35,[1]ESF!F35-[1]ESF!E35,0)</f>
        <v>0</v>
      </c>
      <c r="F34" s="45">
        <f>IF(E34&gt;0,0,[1]ESF!E35-[1]ESF!F35)</f>
        <v>293.46000000089407</v>
      </c>
      <c r="G34" s="34"/>
      <c r="H34" s="47" t="s">
        <v>40</v>
      </c>
      <c r="I34" s="47"/>
      <c r="J34" s="50">
        <f>IF([1]ESF!J34&gt;[1]ESF!K34,[1]ESF!J34-[1]ESF!K34,0)</f>
        <v>0</v>
      </c>
      <c r="K34" s="46">
        <f>IF(J34&gt;0,0,[1]ESF!K34-[1]ESF!J34)</f>
        <v>0</v>
      </c>
      <c r="L34" s="30"/>
    </row>
    <row r="35" spans="2:13" x14ac:dyDescent="0.2">
      <c r="B35" s="35"/>
      <c r="C35" s="51" t="s">
        <v>41</v>
      </c>
      <c r="D35" s="51"/>
      <c r="E35" s="45">
        <f>IF([1]ESF!E36&lt;[1]ESF!F36,[1]ESF!F36-[1]ESF!E36,0)</f>
        <v>0</v>
      </c>
      <c r="F35" s="45">
        <f>IF(E35&gt;0,0,[1]ESF!E36-[1]ESF!F36)</f>
        <v>0</v>
      </c>
      <c r="G35" s="34"/>
      <c r="H35" s="43" t="s">
        <v>42</v>
      </c>
      <c r="I35" s="43"/>
      <c r="J35" s="50">
        <f>IF([1]ESF!J35&gt;[1]ESF!K35,[1]ESF!J35-[1]ESF!K35,0)</f>
        <v>0</v>
      </c>
      <c r="K35" s="46">
        <f>IF(J35&gt;0,0,[1]ESF!K35-[1]ESF!J35)</f>
        <v>0</v>
      </c>
      <c r="L35" s="30"/>
    </row>
    <row r="36" spans="2:13" ht="25.5" customHeight="1" x14ac:dyDescent="0.2">
      <c r="B36" s="35"/>
      <c r="C36" s="47" t="s">
        <v>43</v>
      </c>
      <c r="D36" s="47"/>
      <c r="E36" s="45">
        <f>IF([1]ESF!E37&lt;[1]ESF!F37,[1]ESF!F37-[1]ESF!E37,0)</f>
        <v>0</v>
      </c>
      <c r="F36" s="45">
        <f>IF(E36&gt;0,0,[1]ESF!E37-[1]ESF!F37)</f>
        <v>0</v>
      </c>
      <c r="G36" s="34"/>
      <c r="H36" s="39"/>
      <c r="I36" s="39"/>
      <c r="J36" s="52"/>
      <c r="K36" s="52"/>
      <c r="L36" s="30"/>
    </row>
    <row r="37" spans="2:13" x14ac:dyDescent="0.2">
      <c r="B37" s="35"/>
      <c r="C37" s="43" t="s">
        <v>44</v>
      </c>
      <c r="D37" s="43"/>
      <c r="E37" s="45">
        <f>IF([1]ESF!E38&lt;[1]ESF!F38,[1]ESF!F38-[1]ESF!E38,0)</f>
        <v>0</v>
      </c>
      <c r="F37" s="45">
        <f>IF(E37&gt;0,0,[1]ESF!E38-[1]ESF!F38)</f>
        <v>0</v>
      </c>
      <c r="G37" s="34"/>
      <c r="H37" s="36" t="s">
        <v>45</v>
      </c>
      <c r="I37" s="36"/>
      <c r="J37" s="37">
        <f>J39+J45+J53</f>
        <v>462855442.14999998</v>
      </c>
      <c r="K37" s="37">
        <f>K39+K45+K53</f>
        <v>10290308.43</v>
      </c>
      <c r="L37" s="30"/>
    </row>
    <row r="38" spans="2:13" x14ac:dyDescent="0.2">
      <c r="B38" s="38"/>
      <c r="C38" s="39"/>
      <c r="D38" s="42"/>
      <c r="E38" s="52"/>
      <c r="F38" s="52"/>
      <c r="G38" s="34"/>
      <c r="H38" s="39"/>
      <c r="I38" s="39"/>
      <c r="J38" s="41"/>
      <c r="K38" s="41"/>
      <c r="L38" s="30"/>
    </row>
    <row r="39" spans="2:13" x14ac:dyDescent="0.2">
      <c r="B39" s="35"/>
      <c r="C39" s="16"/>
      <c r="D39" s="16"/>
      <c r="E39" s="16"/>
      <c r="F39" s="16"/>
      <c r="G39" s="34"/>
      <c r="H39" s="36" t="s">
        <v>46</v>
      </c>
      <c r="I39" s="36"/>
      <c r="J39" s="37">
        <f>SUM(J41:J43)</f>
        <v>365262118.89999998</v>
      </c>
      <c r="K39" s="37">
        <f>SUM(K41:K43)</f>
        <v>0</v>
      </c>
      <c r="L39" s="30"/>
    </row>
    <row r="40" spans="2:13" x14ac:dyDescent="0.2">
      <c r="B40" s="38"/>
      <c r="C40" s="16"/>
      <c r="D40" s="16"/>
      <c r="E40" s="49"/>
      <c r="F40" s="49"/>
      <c r="G40" s="34"/>
      <c r="H40" s="39"/>
      <c r="I40" s="39"/>
      <c r="J40" s="41"/>
      <c r="K40" s="41"/>
      <c r="L40" s="30"/>
    </row>
    <row r="41" spans="2:13" x14ac:dyDescent="0.2">
      <c r="B41" s="35"/>
      <c r="C41" s="16"/>
      <c r="D41" s="16"/>
      <c r="E41" s="16"/>
      <c r="F41" s="16"/>
      <c r="G41" s="34"/>
      <c r="H41" s="43" t="s">
        <v>47</v>
      </c>
      <c r="I41" s="43"/>
      <c r="J41" s="46">
        <v>365262118.89999998</v>
      </c>
      <c r="K41" s="46">
        <v>0</v>
      </c>
      <c r="L41" s="30"/>
    </row>
    <row r="42" spans="2:13" x14ac:dyDescent="0.2">
      <c r="B42" s="38"/>
      <c r="C42" s="16"/>
      <c r="D42" s="16"/>
      <c r="E42" s="16"/>
      <c r="F42" s="16"/>
      <c r="G42" s="34"/>
      <c r="H42" s="43" t="s">
        <v>48</v>
      </c>
      <c r="I42" s="43"/>
      <c r="J42" s="46">
        <v>0</v>
      </c>
      <c r="K42" s="46">
        <v>0</v>
      </c>
      <c r="L42" s="30"/>
    </row>
    <row r="43" spans="2:13" x14ac:dyDescent="0.2">
      <c r="B43" s="35"/>
      <c r="C43" s="16"/>
      <c r="D43" s="53"/>
      <c r="E43" s="53"/>
      <c r="F43" s="53"/>
      <c r="G43" s="34"/>
      <c r="H43" s="43" t="s">
        <v>49</v>
      </c>
      <c r="I43" s="43"/>
      <c r="J43" s="46">
        <v>0</v>
      </c>
      <c r="K43" s="46">
        <v>0</v>
      </c>
      <c r="L43" s="30"/>
    </row>
    <row r="44" spans="2:13" x14ac:dyDescent="0.2">
      <c r="B44" s="35"/>
      <c r="C44" s="16"/>
      <c r="D44" s="53"/>
      <c r="E44" s="53"/>
      <c r="F44" s="53"/>
      <c r="G44" s="34"/>
      <c r="H44" s="39"/>
      <c r="I44" s="39"/>
      <c r="J44" s="41"/>
      <c r="K44" s="41"/>
      <c r="L44" s="30"/>
    </row>
    <row r="45" spans="2:13" x14ac:dyDescent="0.2">
      <c r="B45" s="35"/>
      <c r="C45" s="16"/>
      <c r="D45" s="53"/>
      <c r="E45" s="53"/>
      <c r="F45" s="53"/>
      <c r="G45" s="34"/>
      <c r="H45" s="36" t="s">
        <v>50</v>
      </c>
      <c r="I45" s="36"/>
      <c r="J45" s="37">
        <f>SUM(J47:J51)</f>
        <v>97593323.25</v>
      </c>
      <c r="K45" s="37">
        <f>SUM(K47:K51)</f>
        <v>10290308.43</v>
      </c>
      <c r="L45" s="30"/>
    </row>
    <row r="46" spans="2:13" x14ac:dyDescent="0.2">
      <c r="B46" s="35"/>
      <c r="C46" s="16"/>
      <c r="D46" s="53"/>
      <c r="E46" s="53"/>
      <c r="F46" s="53"/>
      <c r="G46" s="34"/>
      <c r="H46" s="39"/>
      <c r="I46" s="39"/>
      <c r="J46" s="41"/>
      <c r="K46" s="41"/>
      <c r="L46" s="30"/>
    </row>
    <row r="47" spans="2:13" x14ac:dyDescent="0.2">
      <c r="B47" s="35"/>
      <c r="C47" s="16"/>
      <c r="D47" s="53"/>
      <c r="E47" s="53"/>
      <c r="F47" s="53"/>
      <c r="G47" s="34"/>
      <c r="H47" s="43" t="s">
        <v>51</v>
      </c>
      <c r="I47" s="43"/>
      <c r="J47" s="45">
        <v>97591904.540000007</v>
      </c>
      <c r="K47" s="54">
        <v>0</v>
      </c>
      <c r="L47" s="30"/>
    </row>
    <row r="48" spans="2:13" x14ac:dyDescent="0.2">
      <c r="B48" s="35"/>
      <c r="C48" s="16"/>
      <c r="D48" s="53"/>
      <c r="E48" s="53"/>
      <c r="F48" s="53"/>
      <c r="G48" s="34"/>
      <c r="H48" s="43" t="s">
        <v>52</v>
      </c>
      <c r="I48" s="43"/>
      <c r="J48" s="45">
        <v>0</v>
      </c>
      <c r="K48" s="54">
        <v>10290308.43</v>
      </c>
      <c r="L48" s="30"/>
      <c r="M48" s="54"/>
    </row>
    <row r="49" spans="2:14" x14ac:dyDescent="0.2">
      <c r="B49" s="35"/>
      <c r="C49" s="16"/>
      <c r="D49" s="53"/>
      <c r="E49" s="53"/>
      <c r="F49" s="53"/>
      <c r="G49" s="34"/>
      <c r="H49" s="43" t="s">
        <v>53</v>
      </c>
      <c r="I49" s="43"/>
      <c r="J49" s="45">
        <v>0</v>
      </c>
      <c r="K49" s="54">
        <v>0</v>
      </c>
      <c r="L49" s="30"/>
    </row>
    <row r="50" spans="2:14" x14ac:dyDescent="0.2">
      <c r="B50" s="35"/>
      <c r="C50" s="16"/>
      <c r="D50" s="53"/>
      <c r="E50" s="53"/>
      <c r="F50" s="53"/>
      <c r="G50" s="34"/>
      <c r="H50" s="43" t="s">
        <v>54</v>
      </c>
      <c r="I50" s="43"/>
      <c r="J50" s="45">
        <v>0</v>
      </c>
      <c r="K50" s="54">
        <v>0</v>
      </c>
      <c r="L50" s="30"/>
    </row>
    <row r="51" spans="2:14" x14ac:dyDescent="0.2">
      <c r="B51" s="38"/>
      <c r="C51" s="16"/>
      <c r="D51" s="53"/>
      <c r="E51" s="53"/>
      <c r="F51" s="53"/>
      <c r="G51" s="34"/>
      <c r="H51" s="43" t="s">
        <v>55</v>
      </c>
      <c r="I51" s="43"/>
      <c r="J51" s="45">
        <v>1418.71</v>
      </c>
      <c r="K51" s="54">
        <v>0</v>
      </c>
      <c r="L51" s="30"/>
    </row>
    <row r="52" spans="2:14" x14ac:dyDescent="0.2">
      <c r="B52" s="35"/>
      <c r="C52" s="16"/>
      <c r="D52" s="16"/>
      <c r="E52" s="16"/>
      <c r="F52" s="16"/>
      <c r="G52" s="34"/>
      <c r="H52" s="39"/>
      <c r="I52" s="39"/>
      <c r="J52" s="41"/>
      <c r="L52" s="30"/>
    </row>
    <row r="53" spans="2:14" ht="26.1" customHeight="1" x14ac:dyDescent="0.2">
      <c r="B53" s="38"/>
      <c r="C53" s="16"/>
      <c r="D53" s="16"/>
      <c r="E53" s="16"/>
      <c r="F53" s="16"/>
      <c r="G53" s="34"/>
      <c r="H53" s="36" t="s">
        <v>56</v>
      </c>
      <c r="I53" s="36"/>
      <c r="J53" s="37">
        <f>SUM(J55:J56)</f>
        <v>0</v>
      </c>
      <c r="K53" s="37">
        <f>SUM(K55:K56)</f>
        <v>0</v>
      </c>
      <c r="L53" s="30"/>
    </row>
    <row r="54" spans="2:14" x14ac:dyDescent="0.2">
      <c r="B54" s="35"/>
      <c r="C54" s="16"/>
      <c r="D54" s="16"/>
      <c r="E54" s="16"/>
      <c r="F54" s="16"/>
      <c r="G54" s="34"/>
      <c r="H54" s="39"/>
      <c r="I54" s="39"/>
      <c r="J54" s="41"/>
      <c r="K54" s="41"/>
      <c r="L54" s="30"/>
    </row>
    <row r="55" spans="2:14" x14ac:dyDescent="0.2">
      <c r="B55" s="35"/>
      <c r="C55" s="16"/>
      <c r="D55" s="16"/>
      <c r="E55" s="16"/>
      <c r="F55" s="16"/>
      <c r="G55" s="34"/>
      <c r="H55" s="43" t="s">
        <v>57</v>
      </c>
      <c r="I55" s="43"/>
      <c r="J55" s="45">
        <f>IF([1]ESF!J59&gt;[1]ESF!K59,[1]ESF!J59-[1]ESF!K59,0)</f>
        <v>0</v>
      </c>
      <c r="K55" s="45">
        <f>IF(J55&gt;0,0,[1]ESF!K59-[1]ESF!J59)</f>
        <v>0</v>
      </c>
      <c r="L55" s="30"/>
    </row>
    <row r="56" spans="2:14" ht="19.5" customHeight="1" x14ac:dyDescent="0.2">
      <c r="B56" s="55"/>
      <c r="C56" s="56"/>
      <c r="D56" s="56"/>
      <c r="E56" s="56"/>
      <c r="F56" s="56"/>
      <c r="G56" s="57"/>
      <c r="H56" s="58" t="s">
        <v>58</v>
      </c>
      <c r="I56" s="58"/>
      <c r="J56" s="59">
        <f>IF([1]ESF!J60&gt;[1]ESF!K60,[1]ESF!J60-[1]ESF!K60,0)</f>
        <v>0</v>
      </c>
      <c r="K56" s="59">
        <f>IF(J56&gt;0,0,[1]ESF!K60-[1]ESF!J60)</f>
        <v>0</v>
      </c>
      <c r="L56" s="60"/>
    </row>
    <row r="57" spans="2:14" ht="6" customHeight="1" x14ac:dyDescent="0.2">
      <c r="B57" s="16"/>
      <c r="C57" s="16"/>
      <c r="D57" s="61"/>
      <c r="E57" s="62"/>
      <c r="F57" s="63"/>
      <c r="G57" s="63"/>
      <c r="H57" s="16"/>
      <c r="I57" s="64"/>
      <c r="J57" s="62"/>
      <c r="K57" s="63"/>
      <c r="L57" s="63"/>
    </row>
    <row r="58" spans="2:14" ht="6" customHeight="1" x14ac:dyDescent="0.2">
      <c r="B58" s="16"/>
      <c r="C58" s="16"/>
      <c r="D58" s="61"/>
      <c r="E58" s="62"/>
      <c r="F58" s="63"/>
      <c r="G58" s="63"/>
      <c r="H58" s="16"/>
      <c r="I58" s="64"/>
      <c r="J58" s="62"/>
      <c r="K58" s="63"/>
      <c r="L58" s="63"/>
      <c r="M58" s="30"/>
    </row>
    <row r="59" spans="2:14" ht="6" customHeight="1" x14ac:dyDescent="0.2">
      <c r="B59" s="16"/>
      <c r="C59" s="61"/>
      <c r="D59" s="62"/>
      <c r="E59" s="63"/>
      <c r="F59" s="63"/>
      <c r="G59" s="16"/>
      <c r="H59" s="65"/>
      <c r="I59" s="66"/>
      <c r="J59" s="63"/>
      <c r="K59" s="63"/>
      <c r="L59" s="16"/>
      <c r="M59" s="16"/>
      <c r="N59" s="16"/>
    </row>
    <row r="60" spans="2:14" ht="15" customHeight="1" x14ac:dyDescent="0.2">
      <c r="B60" s="16"/>
      <c r="C60" s="67" t="s">
        <v>59</v>
      </c>
      <c r="D60" s="67"/>
      <c r="E60" s="67"/>
      <c r="F60" s="67"/>
      <c r="G60" s="67"/>
      <c r="H60" s="67"/>
      <c r="I60" s="67"/>
      <c r="J60" s="67"/>
      <c r="K60" s="67"/>
      <c r="L60" s="16"/>
      <c r="M60" s="16"/>
      <c r="N60" s="16"/>
    </row>
    <row r="61" spans="2:14" ht="9.75" customHeight="1" x14ac:dyDescent="0.2">
      <c r="C61" s="61"/>
      <c r="D61" s="62"/>
      <c r="E61" s="63"/>
      <c r="F61" s="63"/>
      <c r="H61" s="65"/>
      <c r="I61" s="66"/>
      <c r="J61" s="63"/>
      <c r="K61" s="63"/>
    </row>
    <row r="62" spans="2:14" ht="50.1" customHeight="1" x14ac:dyDescent="0.2">
      <c r="C62" s="61"/>
      <c r="D62" s="68"/>
      <c r="E62" s="69"/>
      <c r="F62" s="63"/>
      <c r="H62" s="70"/>
      <c r="I62" s="71"/>
      <c r="J62" s="63"/>
      <c r="K62" s="63"/>
    </row>
    <row r="63" spans="2:14" ht="14.1" customHeight="1" x14ac:dyDescent="0.2">
      <c r="C63" s="72"/>
      <c r="D63" s="73" t="s">
        <v>60</v>
      </c>
      <c r="E63" s="73"/>
      <c r="F63" s="63"/>
      <c r="G63" s="63"/>
      <c r="H63" s="74" t="s">
        <v>61</v>
      </c>
      <c r="I63" s="74"/>
      <c r="J63" s="42"/>
      <c r="K63" s="63"/>
    </row>
    <row r="64" spans="2:14" ht="14.1" customHeight="1" x14ac:dyDescent="0.2">
      <c r="C64" s="75"/>
      <c r="D64" s="76" t="s">
        <v>62</v>
      </c>
      <c r="E64" s="76"/>
      <c r="F64" s="77"/>
      <c r="G64" s="77"/>
      <c r="H64" s="78" t="s">
        <v>63</v>
      </c>
      <c r="I64" s="78"/>
      <c r="J64" s="42"/>
      <c r="K64" s="63"/>
    </row>
    <row r="65" spans="2:8" x14ac:dyDescent="0.2">
      <c r="B65" s="79"/>
      <c r="G65" s="34"/>
    </row>
    <row r="68" spans="2:8" x14ac:dyDescent="0.2">
      <c r="F68" s="13"/>
      <c r="G68" s="13"/>
      <c r="H68" s="13"/>
    </row>
    <row r="69" spans="2:8" x14ac:dyDescent="0.2">
      <c r="F69" s="13"/>
      <c r="G69" s="13"/>
      <c r="H69" s="13"/>
    </row>
    <row r="70" spans="2:8" x14ac:dyDescent="0.2">
      <c r="F70" s="13"/>
      <c r="G70" s="13"/>
      <c r="H70" s="13"/>
    </row>
    <row r="71" spans="2:8" x14ac:dyDescent="0.2">
      <c r="F71" s="13"/>
      <c r="G71" s="13"/>
      <c r="H71" s="13"/>
    </row>
    <row r="72" spans="2:8" x14ac:dyDescent="0.2">
      <c r="F72" s="13"/>
      <c r="G72" s="13"/>
      <c r="H72" s="13"/>
    </row>
  </sheetData>
  <sheetProtection formatCells="0" selectLockedCells="1"/>
  <mergeCells count="63">
    <mergeCell ref="D64:E64"/>
    <mergeCell ref="H64:I64"/>
    <mergeCell ref="H51:I51"/>
    <mergeCell ref="H53:I53"/>
    <mergeCell ref="H55:I55"/>
    <mergeCell ref="H56:I56"/>
    <mergeCell ref="C60:K60"/>
    <mergeCell ref="D63:E63"/>
    <mergeCell ref="H63:I63"/>
    <mergeCell ref="H43:I43"/>
    <mergeCell ref="H45:I45"/>
    <mergeCell ref="H47:I47"/>
    <mergeCell ref="H48:I48"/>
    <mergeCell ref="H49:I49"/>
    <mergeCell ref="H50:I50"/>
    <mergeCell ref="C36:D36"/>
    <mergeCell ref="C37:D37"/>
    <mergeCell ref="H37:I37"/>
    <mergeCell ref="H39:I39"/>
    <mergeCell ref="H41:I41"/>
    <mergeCell ref="H42:I42"/>
    <mergeCell ref="C33:D33"/>
    <mergeCell ref="H33:I33"/>
    <mergeCell ref="C34:D34"/>
    <mergeCell ref="H34:I34"/>
    <mergeCell ref="C35:D35"/>
    <mergeCell ref="H35:I35"/>
    <mergeCell ref="C30:D30"/>
    <mergeCell ref="H30:I30"/>
    <mergeCell ref="C31:D31"/>
    <mergeCell ref="H31:I31"/>
    <mergeCell ref="C32:D32"/>
    <mergeCell ref="H32:I32"/>
    <mergeCell ref="C25:D25"/>
    <mergeCell ref="H25:I25"/>
    <mergeCell ref="H26:I26"/>
    <mergeCell ref="C27:D27"/>
    <mergeCell ref="H28:I28"/>
    <mergeCell ref="C29:D29"/>
    <mergeCell ref="C22:D22"/>
    <mergeCell ref="H22:I22"/>
    <mergeCell ref="C23:D23"/>
    <mergeCell ref="H23:I23"/>
    <mergeCell ref="C24:D24"/>
    <mergeCell ref="H24:I24"/>
    <mergeCell ref="C19:D19"/>
    <mergeCell ref="H19:I19"/>
    <mergeCell ref="C20:D20"/>
    <mergeCell ref="H20:I20"/>
    <mergeCell ref="C21:D21"/>
    <mergeCell ref="H21:I21"/>
    <mergeCell ref="C12:D12"/>
    <mergeCell ref="H12:I12"/>
    <mergeCell ref="C15:D15"/>
    <mergeCell ref="H15:I15"/>
    <mergeCell ref="C17:D17"/>
    <mergeCell ref="H17:I17"/>
    <mergeCell ref="D3:J3"/>
    <mergeCell ref="D4:J4"/>
    <mergeCell ref="B5:K5"/>
    <mergeCell ref="B6:L6"/>
    <mergeCell ref="B7:L7"/>
    <mergeCell ref="F8:I8"/>
  </mergeCells>
  <printOptions horizontalCentered="1" verticalCentered="1"/>
  <pageMargins left="0" right="0" top="0.25" bottom="0.59055118110236227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2019-10-18T18:59:30Z</dcterms:created>
  <dcterms:modified xsi:type="dcterms:W3CDTF">2019-10-18T18:59:56Z</dcterms:modified>
</cp:coreProperties>
</file>