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1-contable\excel\"/>
    </mc:Choice>
  </mc:AlternateContent>
  <xr:revisionPtr revIDLastSave="0" documentId="13_ncr:1_{F249840E-476C-4A5E-B806-EDB02B68B1E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AA" sheetId="1" r:id="rId1"/>
  </sheets>
  <definedNames>
    <definedName name="_xlnm._FilterDatabase" localSheetId="0" hidden="1">EAA!$B$3:$H$25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5" i="1" l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G16" i="1" s="1"/>
  <c r="F16" i="1"/>
  <c r="E16" i="1"/>
  <c r="D16" i="1"/>
  <c r="G14" i="1"/>
  <c r="H14" i="1" s="1"/>
  <c r="H13" i="1"/>
  <c r="G13" i="1"/>
  <c r="G12" i="1"/>
  <c r="H12" i="1" s="1"/>
  <c r="H11" i="1"/>
  <c r="G11" i="1"/>
  <c r="G10" i="1"/>
  <c r="H10" i="1" s="1"/>
  <c r="H9" i="1"/>
  <c r="G9" i="1"/>
  <c r="G8" i="1"/>
  <c r="G7" i="1" s="1"/>
  <c r="G5" i="1" s="1"/>
  <c r="F7" i="1"/>
  <c r="E7" i="1"/>
  <c r="D7" i="1"/>
  <c r="D5" i="1" s="1"/>
  <c r="F5" i="1"/>
  <c r="E5" i="1"/>
  <c r="H17" i="1" l="1"/>
  <c r="H16" i="1" s="1"/>
  <c r="H8" i="1"/>
  <c r="H7" i="1" s="1"/>
  <c r="H5" i="1" s="1"/>
</calcChain>
</file>

<file path=xl/sharedStrings.xml><?xml version="1.0" encoding="utf-8"?>
<sst xmlns="http://schemas.openxmlformats.org/spreadsheetml/2006/main" count="26" uniqueCount="26">
  <si>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</si>
  <si>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</si>
  <si>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</si>
  <si>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</si>
  <si>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</si>
  <si>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</si>
  <si>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</si>
  <si>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</si>
  <si>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</si>
  <si>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</si>
  <si>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</si>
  <si>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</si>
  <si>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</si>
  <si>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</si>
  <si>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</si>
  <si>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</si>
  <si>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</si>
  <si>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</si>
  <si>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</si>
  <si>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</si>
  <si>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</si>
  <si>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</si>
  <si>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</si>
  <si>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</si>
  <si>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</si>
  <si>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INSTITUTO DE INFRAESTRUCTURA FISICA EDUCATIVA DE GUANAJUATO
Estado Analítico del Activo
Del 1 de Enero al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</si>
</sst>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3" fontId="2" fillId="0" borderId="11" xfId="8" applyNumberFormat="1" applyFont="1" applyFill="1" applyBorder="1" applyAlignment="1" applyProtection="1">
      <alignment vertical="top" wrapText="1"/>
      <protection locked="0"/>
    </xf>
    <xf numFmtId="3" fontId="2" fillId="0" borderId="11" xfId="8" applyNumberFormat="1" applyFont="1" applyFill="1" applyBorder="1" applyAlignment="1" applyProtection="1">
      <alignment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26</xdr:row>
      <xdr:rowOff>114300</xdr:rowOff>
    </xdr:from>
    <xdr:to>
      <xdr:col>7</xdr:col>
      <xdr:colOff>438150</xdr:colOff>
      <xdr:row>37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67DD76-20D4-4026-AE1A-FAFC600D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4476750"/>
          <a:ext cx="83915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6"/>
  <sheetViews>
    <sheetView showGridLines="0" tabSelected="1" topLeftCell="A16" zoomScaleNormal="100" workbookViewId="0">
      <selection activeCell="C40" sqref="C40"/>
    </sheetView>
  </sheetViews>
  <sheetFormatPr baseColWidth="10" defaultRowHeight="11.25" x14ac:dyDescent="0.2"/>
  <cols>
    <col min="1" max="1" width="12" style="1"/>
    <col min="2" max="2" width="1" style="1" customWidth="1"/>
    <col min="3" max="3" width="70.83203125" style="1" customWidth="1"/>
    <col min="4" max="4" width="18.83203125" style="1" customWidth="1"/>
    <col min="5" max="5" width="17.83203125" style="1" customWidth="1"/>
    <col min="6" max="8" width="18.83203125" style="1" customWidth="1"/>
    <col min="9" max="16384" width="12" style="1"/>
  </cols>
  <sheetData>
    <row r="2" spans="2:8" ht="39.950000000000003" customHeight="1" x14ac:dyDescent="0.2">
      <c r="B2" s="19" t="s">
        <v>25</v>
      </c>
      <c r="C2" s="20"/>
      <c r="D2" s="20"/>
      <c r="E2" s="20"/>
      <c r="F2" s="20"/>
      <c r="G2" s="20"/>
      <c r="H2" s="21"/>
    </row>
    <row r="3" spans="2:8" ht="33.75" x14ac:dyDescent="0.2">
      <c r="B3" s="8"/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24</v>
      </c>
    </row>
    <row r="4" spans="2:8" x14ac:dyDescent="0.2">
      <c r="B4" s="4"/>
      <c r="C4" s="5"/>
      <c r="D4" s="11"/>
      <c r="E4" s="11"/>
      <c r="F4" s="11"/>
      <c r="G4" s="11"/>
      <c r="H4" s="12"/>
    </row>
    <row r="5" spans="2:8" x14ac:dyDescent="0.2">
      <c r="B5" s="14" t="s">
        <v>0</v>
      </c>
      <c r="C5" s="2"/>
      <c r="D5" s="17">
        <f>SUM(D7+D16)</f>
        <v>3362106793.21</v>
      </c>
      <c r="E5" s="17">
        <f>SUM(E7+E16)</f>
        <v>858879947.76999986</v>
      </c>
      <c r="F5" s="17">
        <f>SUM(F7+F16)</f>
        <v>775769621.13999999</v>
      </c>
      <c r="G5" s="17">
        <f>SUM(G7+G16)</f>
        <v>3445217119.8400006</v>
      </c>
      <c r="H5" s="17">
        <f>SUM(H7+H16)</f>
        <v>83110326.630000442</v>
      </c>
    </row>
    <row r="6" spans="2:8" x14ac:dyDescent="0.2">
      <c r="B6" s="14"/>
      <c r="C6" s="2"/>
      <c r="D6" s="17"/>
      <c r="E6" s="17"/>
      <c r="F6" s="17"/>
      <c r="G6" s="17"/>
      <c r="H6" s="17"/>
    </row>
    <row r="7" spans="2:8" x14ac:dyDescent="0.2">
      <c r="B7" s="3">
        <v>1100</v>
      </c>
      <c r="C7" s="16" t="s">
        <v>8</v>
      </c>
      <c r="D7" s="17">
        <f>SUM(D8:D14)</f>
        <v>1117532396.76</v>
      </c>
      <c r="E7" s="17">
        <f>SUM(E8:E14)</f>
        <v>794151419.46999991</v>
      </c>
      <c r="F7" s="17">
        <f>SUM(F8:F14)</f>
        <v>773423817.93999994</v>
      </c>
      <c r="G7" s="17">
        <f>SUM(G8:G14)</f>
        <v>1138259998.29</v>
      </c>
      <c r="H7" s="17">
        <f>SUM(H8:H14)</f>
        <v>20727601.530000068</v>
      </c>
    </row>
    <row r="8" spans="2:8" x14ac:dyDescent="0.2">
      <c r="B8" s="3">
        <v>1110</v>
      </c>
      <c r="C8" s="7" t="s">
        <v>9</v>
      </c>
      <c r="D8" s="17">
        <v>196159995.09999999</v>
      </c>
      <c r="E8" s="17">
        <v>341993401.05000001</v>
      </c>
      <c r="F8" s="17">
        <v>393187941.5</v>
      </c>
      <c r="G8" s="17">
        <f>D8+E8-F8</f>
        <v>144965454.64999998</v>
      </c>
      <c r="H8" s="17">
        <f t="shared" ref="H8:H14" si="0">G8-D8</f>
        <v>-51194540.450000018</v>
      </c>
    </row>
    <row r="9" spans="2:8" x14ac:dyDescent="0.2">
      <c r="B9" s="3">
        <v>1120</v>
      </c>
      <c r="C9" s="7" t="s">
        <v>10</v>
      </c>
      <c r="D9" s="17">
        <v>9175653.8499999996</v>
      </c>
      <c r="E9" s="17">
        <v>309871840.52999997</v>
      </c>
      <c r="F9" s="17">
        <v>309859029.14999998</v>
      </c>
      <c r="G9" s="17">
        <f t="shared" ref="G9:G14" si="1">D9+E9-F9</f>
        <v>9188465.2300000191</v>
      </c>
      <c r="H9" s="17">
        <f t="shared" si="0"/>
        <v>12811.380000019446</v>
      </c>
    </row>
    <row r="10" spans="2:8" x14ac:dyDescent="0.2">
      <c r="B10" s="3">
        <v>1130</v>
      </c>
      <c r="C10" s="7" t="s">
        <v>11</v>
      </c>
      <c r="D10" s="17">
        <v>77747412.140000001</v>
      </c>
      <c r="E10" s="17">
        <v>37403349.43</v>
      </c>
      <c r="F10" s="17">
        <v>39053016.130000003</v>
      </c>
      <c r="G10" s="17">
        <f t="shared" si="1"/>
        <v>76097745.439999998</v>
      </c>
      <c r="H10" s="17">
        <f t="shared" si="0"/>
        <v>-1649666.700000003</v>
      </c>
    </row>
    <row r="11" spans="2:8" x14ac:dyDescent="0.2">
      <c r="B11" s="3">
        <v>1140</v>
      </c>
      <c r="C11" s="7" t="s">
        <v>1</v>
      </c>
      <c r="D11" s="17">
        <v>0</v>
      </c>
      <c r="E11" s="17">
        <v>0</v>
      </c>
      <c r="F11" s="17">
        <v>0</v>
      </c>
      <c r="G11" s="17">
        <f t="shared" si="1"/>
        <v>0</v>
      </c>
      <c r="H11" s="17">
        <f t="shared" si="0"/>
        <v>0</v>
      </c>
    </row>
    <row r="12" spans="2:8" x14ac:dyDescent="0.2">
      <c r="B12" s="3">
        <v>1150</v>
      </c>
      <c r="C12" s="7" t="s">
        <v>2</v>
      </c>
      <c r="D12" s="17">
        <v>0</v>
      </c>
      <c r="E12" s="17">
        <v>0</v>
      </c>
      <c r="F12" s="17">
        <v>0</v>
      </c>
      <c r="G12" s="17">
        <f t="shared" si="1"/>
        <v>0</v>
      </c>
      <c r="H12" s="17">
        <f t="shared" si="0"/>
        <v>0</v>
      </c>
    </row>
    <row r="13" spans="2:8" x14ac:dyDescent="0.2">
      <c r="B13" s="3">
        <v>1160</v>
      </c>
      <c r="C13" s="7" t="s">
        <v>12</v>
      </c>
      <c r="D13" s="17">
        <v>0</v>
      </c>
      <c r="E13" s="17">
        <v>0</v>
      </c>
      <c r="F13" s="17">
        <v>0</v>
      </c>
      <c r="G13" s="17">
        <f t="shared" si="1"/>
        <v>0</v>
      </c>
      <c r="H13" s="17">
        <f t="shared" si="0"/>
        <v>0</v>
      </c>
    </row>
    <row r="14" spans="2:8" x14ac:dyDescent="0.2">
      <c r="B14" s="3">
        <v>1190</v>
      </c>
      <c r="C14" s="7" t="s">
        <v>13</v>
      </c>
      <c r="D14" s="17">
        <v>834449335.66999996</v>
      </c>
      <c r="E14" s="17">
        <v>104882828.45999999</v>
      </c>
      <c r="F14" s="17">
        <v>31323831.16</v>
      </c>
      <c r="G14" s="17">
        <f t="shared" si="1"/>
        <v>908008332.97000003</v>
      </c>
      <c r="H14" s="17">
        <f t="shared" si="0"/>
        <v>73558997.300000072</v>
      </c>
    </row>
    <row r="15" spans="2:8" x14ac:dyDescent="0.2">
      <c r="B15" s="3"/>
      <c r="C15" s="7"/>
      <c r="D15" s="17"/>
      <c r="E15" s="17"/>
      <c r="F15" s="17"/>
      <c r="G15" s="17"/>
      <c r="H15" s="17"/>
    </row>
    <row r="16" spans="2:8" x14ac:dyDescent="0.2">
      <c r="B16" s="3">
        <v>1200</v>
      </c>
      <c r="C16" s="16" t="s">
        <v>14</v>
      </c>
      <c r="D16" s="17">
        <f>SUM(D17:D25)</f>
        <v>2244574396.4500003</v>
      </c>
      <c r="E16" s="17">
        <f>SUM(E17:E25)</f>
        <v>64728528.299999997</v>
      </c>
      <c r="F16" s="17">
        <f>SUM(F17:F25)</f>
        <v>2345803.2000000002</v>
      </c>
      <c r="G16" s="17">
        <f>SUM(G17:G25)</f>
        <v>2306957121.5500007</v>
      </c>
      <c r="H16" s="17">
        <f>SUM(H17:H25)</f>
        <v>62382725.100000381</v>
      </c>
    </row>
    <row r="17" spans="2:8" x14ac:dyDescent="0.2">
      <c r="B17" s="3">
        <v>1210</v>
      </c>
      <c r="C17" s="7" t="s">
        <v>15</v>
      </c>
      <c r="D17" s="17">
        <v>0</v>
      </c>
      <c r="E17" s="17">
        <v>0</v>
      </c>
      <c r="F17" s="17">
        <v>0</v>
      </c>
      <c r="G17" s="17">
        <f>D17+E17-F17</f>
        <v>0</v>
      </c>
      <c r="H17" s="17">
        <f t="shared" ref="H17:H25" si="2">G17-D17</f>
        <v>0</v>
      </c>
    </row>
    <row r="18" spans="2:8" x14ac:dyDescent="0.2">
      <c r="B18" s="3">
        <v>1220</v>
      </c>
      <c r="C18" s="7" t="s">
        <v>16</v>
      </c>
      <c r="D18" s="18">
        <v>0</v>
      </c>
      <c r="E18" s="18">
        <v>0</v>
      </c>
      <c r="F18" s="18">
        <v>0</v>
      </c>
      <c r="G18" s="18">
        <f t="shared" ref="G18:G25" si="3">D18+E18-F18</f>
        <v>0</v>
      </c>
      <c r="H18" s="18">
        <f t="shared" si="2"/>
        <v>0</v>
      </c>
    </row>
    <row r="19" spans="2:8" x14ac:dyDescent="0.2">
      <c r="B19" s="3">
        <v>1230</v>
      </c>
      <c r="C19" s="7" t="s">
        <v>17</v>
      </c>
      <c r="D19" s="18">
        <v>2235223778.6700001</v>
      </c>
      <c r="E19" s="18">
        <v>64728528.299999997</v>
      </c>
      <c r="F19" s="18">
        <v>2345803.2000000002</v>
      </c>
      <c r="G19" s="18">
        <f t="shared" si="3"/>
        <v>2297606503.7700005</v>
      </c>
      <c r="H19" s="18">
        <f t="shared" si="2"/>
        <v>62382725.100000381</v>
      </c>
    </row>
    <row r="20" spans="2:8" x14ac:dyDescent="0.2">
      <c r="B20" s="3">
        <v>1240</v>
      </c>
      <c r="C20" s="7" t="s">
        <v>18</v>
      </c>
      <c r="D20" s="17">
        <v>38808718.780000001</v>
      </c>
      <c r="E20" s="17">
        <v>0</v>
      </c>
      <c r="F20" s="17">
        <v>0</v>
      </c>
      <c r="G20" s="17">
        <f t="shared" si="3"/>
        <v>38808718.780000001</v>
      </c>
      <c r="H20" s="17">
        <f t="shared" si="2"/>
        <v>0</v>
      </c>
    </row>
    <row r="21" spans="2:8" x14ac:dyDescent="0.2">
      <c r="B21" s="3">
        <v>1250</v>
      </c>
      <c r="C21" s="7" t="s">
        <v>19</v>
      </c>
      <c r="D21" s="17">
        <v>0</v>
      </c>
      <c r="E21" s="17">
        <v>0</v>
      </c>
      <c r="F21" s="17">
        <v>0</v>
      </c>
      <c r="G21" s="17">
        <f t="shared" si="3"/>
        <v>0</v>
      </c>
      <c r="H21" s="17">
        <f t="shared" si="2"/>
        <v>0</v>
      </c>
    </row>
    <row r="22" spans="2:8" x14ac:dyDescent="0.2">
      <c r="B22" s="3">
        <v>1260</v>
      </c>
      <c r="C22" s="7" t="s">
        <v>20</v>
      </c>
      <c r="D22" s="17">
        <v>-29458101</v>
      </c>
      <c r="E22" s="17">
        <v>0</v>
      </c>
      <c r="F22" s="17">
        <v>0</v>
      </c>
      <c r="G22" s="17">
        <f t="shared" si="3"/>
        <v>-29458101</v>
      </c>
      <c r="H22" s="17">
        <f t="shared" si="2"/>
        <v>0</v>
      </c>
    </row>
    <row r="23" spans="2:8" x14ac:dyDescent="0.2">
      <c r="B23" s="3">
        <v>1270</v>
      </c>
      <c r="C23" s="7" t="s">
        <v>21</v>
      </c>
      <c r="D23" s="17">
        <v>0</v>
      </c>
      <c r="E23" s="17">
        <v>0</v>
      </c>
      <c r="F23" s="17">
        <v>0</v>
      </c>
      <c r="G23" s="17">
        <f t="shared" si="3"/>
        <v>0</v>
      </c>
      <c r="H23" s="17">
        <f t="shared" si="2"/>
        <v>0</v>
      </c>
    </row>
    <row r="24" spans="2:8" x14ac:dyDescent="0.2">
      <c r="B24" s="3">
        <v>1280</v>
      </c>
      <c r="C24" s="7" t="s">
        <v>22</v>
      </c>
      <c r="D24" s="17">
        <v>0</v>
      </c>
      <c r="E24" s="17">
        <v>0</v>
      </c>
      <c r="F24" s="17">
        <v>0</v>
      </c>
      <c r="G24" s="17">
        <f t="shared" si="3"/>
        <v>0</v>
      </c>
      <c r="H24" s="17">
        <f t="shared" si="2"/>
        <v>0</v>
      </c>
    </row>
    <row r="25" spans="2:8" x14ac:dyDescent="0.2">
      <c r="B25" s="3">
        <v>1290</v>
      </c>
      <c r="C25" s="7" t="s">
        <v>23</v>
      </c>
      <c r="D25" s="17">
        <v>0</v>
      </c>
      <c r="E25" s="17">
        <v>0</v>
      </c>
      <c r="F25" s="17">
        <v>0</v>
      </c>
      <c r="G25" s="17">
        <f t="shared" si="3"/>
        <v>0</v>
      </c>
      <c r="H25" s="17">
        <f t="shared" si="2"/>
        <v>0</v>
      </c>
    </row>
    <row r="26" spans="2:8" x14ac:dyDescent="0.2">
      <c r="B26" s="15"/>
      <c r="C26" s="6"/>
      <c r="D26" s="13"/>
      <c r="E26" s="13"/>
      <c r="F26" s="13"/>
      <c r="G26" s="13"/>
      <c r="H26" s="13"/>
    </row>
  </sheetData>
  <sheetProtection formatCells="0" formatColumns="0" formatRows="0" autoFilter="0"/>
  <mergeCells count="1">
    <mergeCell ref="B2:H2"/>
  </mergeCells>
  <pageMargins left="0.7" right="0.7" top="0.75" bottom="0.75" header="0.3" footer="0.3"/>
  <pageSetup paperSize="9" scale="60" orientation="portrait" r:id="rId1"/>
  <ignoredErrors>
    <ignoredError sqref="D5:H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2018-03-08T18:40:55Z</cp:lastPrinted>
  <dcterms:created xsi:type="dcterms:W3CDTF">2014-02-09T04:04:15Z</dcterms:created>
  <dcterms:modified xsi:type="dcterms:W3CDTF">2019-05-06T21:08:26Z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