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875" firstSheet="1" activeTab="1"/>
  </bookViews>
  <sheets>
    <sheet name="Hoja1" sheetId="5" state="hidden" r:id="rId1"/>
    <sheet name="F6a" sheetId="1" r:id="rId2"/>
  </sheets>
  <definedNames>
    <definedName name="_xlnm._FilterDatabase" localSheetId="1" hidden="1">F6a!$B$7:$H$159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2" i="1" l="1"/>
  <c r="D92" i="1"/>
  <c r="E92" i="1"/>
  <c r="F92" i="1"/>
  <c r="G92" i="1"/>
  <c r="H93" i="1"/>
  <c r="H94" i="1"/>
  <c r="H92" i="1" l="1"/>
  <c r="C102" i="1"/>
  <c r="D102" i="1"/>
  <c r="E102" i="1"/>
  <c r="F102" i="1"/>
  <c r="G102" i="1"/>
  <c r="H156" i="1" l="1"/>
  <c r="H155" i="1"/>
  <c r="H154" i="1"/>
  <c r="H153" i="1"/>
  <c r="H152" i="1"/>
  <c r="H151" i="1"/>
  <c r="H150" i="1"/>
  <c r="G149" i="1"/>
  <c r="F149" i="1"/>
  <c r="E149" i="1"/>
  <c r="D149" i="1"/>
  <c r="C149" i="1"/>
  <c r="H148" i="1"/>
  <c r="H147" i="1"/>
  <c r="H146" i="1"/>
  <c r="G145" i="1"/>
  <c r="F145" i="1"/>
  <c r="E145" i="1"/>
  <c r="D145" i="1"/>
  <c r="C145" i="1"/>
  <c r="H144" i="1"/>
  <c r="H143" i="1"/>
  <c r="H142" i="1"/>
  <c r="H141" i="1"/>
  <c r="H140" i="1"/>
  <c r="H139" i="1"/>
  <c r="H138" i="1"/>
  <c r="H137" i="1"/>
  <c r="G136" i="1"/>
  <c r="F136" i="1"/>
  <c r="E136" i="1"/>
  <c r="D136" i="1"/>
  <c r="C136" i="1"/>
  <c r="H135" i="1"/>
  <c r="H134" i="1"/>
  <c r="H133" i="1"/>
  <c r="G132" i="1"/>
  <c r="F132" i="1"/>
  <c r="E132" i="1"/>
  <c r="D132" i="1"/>
  <c r="C132" i="1"/>
  <c r="H131" i="1"/>
  <c r="H130" i="1"/>
  <c r="H129" i="1"/>
  <c r="H128" i="1"/>
  <c r="H127" i="1"/>
  <c r="H126" i="1"/>
  <c r="H125" i="1"/>
  <c r="H124" i="1"/>
  <c r="H123" i="1"/>
  <c r="G122" i="1"/>
  <c r="F122" i="1"/>
  <c r="E122" i="1"/>
  <c r="D122" i="1"/>
  <c r="C122" i="1"/>
  <c r="H121" i="1"/>
  <c r="H120" i="1"/>
  <c r="H119" i="1"/>
  <c r="H118" i="1"/>
  <c r="H117" i="1"/>
  <c r="H116" i="1"/>
  <c r="H115" i="1"/>
  <c r="H114" i="1"/>
  <c r="H113" i="1"/>
  <c r="G112" i="1"/>
  <c r="F112" i="1"/>
  <c r="E112" i="1"/>
  <c r="D112" i="1"/>
  <c r="C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1" i="1"/>
  <c r="H90" i="1"/>
  <c r="H89" i="1"/>
  <c r="H88" i="1"/>
  <c r="H87" i="1"/>
  <c r="H86" i="1"/>
  <c r="H85" i="1"/>
  <c r="G84" i="1"/>
  <c r="F84" i="1"/>
  <c r="E84" i="1"/>
  <c r="D84" i="1"/>
  <c r="C84" i="1"/>
  <c r="H81" i="1"/>
  <c r="H80" i="1"/>
  <c r="H79" i="1"/>
  <c r="H78" i="1"/>
  <c r="H77" i="1"/>
  <c r="H76" i="1"/>
  <c r="H75" i="1"/>
  <c r="G74" i="1"/>
  <c r="F74" i="1"/>
  <c r="E74" i="1"/>
  <c r="H74" i="1" s="1"/>
  <c r="D74" i="1"/>
  <c r="C74" i="1"/>
  <c r="H73" i="1"/>
  <c r="H72" i="1"/>
  <c r="H71" i="1"/>
  <c r="G70" i="1"/>
  <c r="F70" i="1"/>
  <c r="E70" i="1"/>
  <c r="H70" i="1" s="1"/>
  <c r="D70" i="1"/>
  <c r="C70" i="1"/>
  <c r="H69" i="1"/>
  <c r="H68" i="1"/>
  <c r="H67" i="1"/>
  <c r="H66" i="1"/>
  <c r="H65" i="1"/>
  <c r="H64" i="1"/>
  <c r="H63" i="1"/>
  <c r="H62" i="1"/>
  <c r="G61" i="1"/>
  <c r="F61" i="1"/>
  <c r="E61" i="1"/>
  <c r="D61" i="1"/>
  <c r="C61" i="1"/>
  <c r="H60" i="1"/>
  <c r="H59" i="1"/>
  <c r="H58" i="1"/>
  <c r="G57" i="1"/>
  <c r="F57" i="1"/>
  <c r="E57" i="1"/>
  <c r="D57" i="1"/>
  <c r="C57" i="1"/>
  <c r="H56" i="1"/>
  <c r="H55" i="1"/>
  <c r="H54" i="1"/>
  <c r="H53" i="1"/>
  <c r="H52" i="1"/>
  <c r="H51" i="1"/>
  <c r="H50" i="1"/>
  <c r="H49" i="1"/>
  <c r="H48" i="1"/>
  <c r="G47" i="1"/>
  <c r="F47" i="1"/>
  <c r="E47" i="1"/>
  <c r="D47" i="1"/>
  <c r="C47" i="1"/>
  <c r="H46" i="1"/>
  <c r="H45" i="1"/>
  <c r="H44" i="1"/>
  <c r="H43" i="1"/>
  <c r="H42" i="1"/>
  <c r="H41" i="1"/>
  <c r="H40" i="1"/>
  <c r="H39" i="1"/>
  <c r="H38" i="1"/>
  <c r="G37" i="1"/>
  <c r="F37" i="1"/>
  <c r="E37" i="1"/>
  <c r="D37" i="1"/>
  <c r="C37" i="1"/>
  <c r="H36" i="1"/>
  <c r="H35" i="1"/>
  <c r="H34" i="1"/>
  <c r="H33" i="1"/>
  <c r="H32" i="1"/>
  <c r="H31" i="1"/>
  <c r="H30" i="1"/>
  <c r="H29" i="1"/>
  <c r="H28" i="1"/>
  <c r="G27" i="1"/>
  <c r="F27" i="1"/>
  <c r="E27" i="1"/>
  <c r="D27" i="1"/>
  <c r="C27" i="1"/>
  <c r="H26" i="1"/>
  <c r="H25" i="1"/>
  <c r="H24" i="1"/>
  <c r="H23" i="1"/>
  <c r="H22" i="1"/>
  <c r="H21" i="1"/>
  <c r="H20" i="1"/>
  <c r="H19" i="1"/>
  <c r="H18" i="1"/>
  <c r="G17" i="1"/>
  <c r="F17" i="1"/>
  <c r="E17" i="1"/>
  <c r="D17" i="1"/>
  <c r="C17" i="1"/>
  <c r="H16" i="1"/>
  <c r="H15" i="1"/>
  <c r="H14" i="1"/>
  <c r="H13" i="1"/>
  <c r="H12" i="1"/>
  <c r="H11" i="1"/>
  <c r="H10" i="1"/>
  <c r="G9" i="1"/>
  <c r="F9" i="1"/>
  <c r="E9" i="1"/>
  <c r="D9" i="1"/>
  <c r="C9" i="1"/>
  <c r="C83" i="1" l="1"/>
  <c r="E8" i="1"/>
  <c r="D83" i="1"/>
  <c r="E83" i="1"/>
  <c r="H27" i="1"/>
  <c r="H47" i="1"/>
  <c r="H112" i="1"/>
  <c r="H132" i="1"/>
  <c r="H136" i="1"/>
  <c r="G8" i="1"/>
  <c r="C8" i="1"/>
  <c r="H17" i="1"/>
  <c r="H37" i="1"/>
  <c r="H57" i="1"/>
  <c r="H61" i="1"/>
  <c r="G83" i="1"/>
  <c r="H122" i="1"/>
  <c r="D8" i="1"/>
  <c r="H145" i="1"/>
  <c r="H149" i="1"/>
  <c r="H84" i="1"/>
  <c r="F83" i="1"/>
  <c r="H9" i="1"/>
  <c r="F8" i="1"/>
  <c r="D158" i="1" l="1"/>
  <c r="E158" i="1"/>
  <c r="G158" i="1"/>
  <c r="C158" i="1"/>
  <c r="H83" i="1"/>
  <c r="H8" i="1"/>
  <c r="F158" i="1"/>
  <c r="H158" i="1" l="1"/>
</calcChain>
</file>

<file path=xl/sharedStrings.xml><?xml version="1.0" encoding="utf-8"?>
<sst xmlns="http://schemas.openxmlformats.org/spreadsheetml/2006/main" count="159" uniqueCount="86">
  <si>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</si>
  <si>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</si>
  <si>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</si>
  <si>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</si>
  <si>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</si>
  <si>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</si>
  <si>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</si>
  <si>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</si>
  <si>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</si>
  <si>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</si>
  <si>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</si>
  <si>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</si>
  <si>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</si>
  <si>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</si>
  <si>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</si>
  <si>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</si>
  <si>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</si>
  <si>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</si>
  <si>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</si>
  <si>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</si>
  <si>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</si>
  <si>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</si>
  <si>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</si>
  <si>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</si>
  <si>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</si>
  <si>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</si>
  <si>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</si>
  <si>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</si>
  <si>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</si>
  <si>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</si>
  <si>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</si>
  <si>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</si>
  <si>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</si>
  <si>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</si>
  <si>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</si>
  <si>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</si>
  <si>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</si>
  <si>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</si>
  <si>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</si>
  <si>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</si>
  <si>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</si>
  <si>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</si>
  <si>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</si>
  <si>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</si>
  <si>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</si>
  <si>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</si>
  <si>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</si>
  <si>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</si>
  <si>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</si>
  <si>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</si>
  <si>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</si>
  <si>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</si>
  <si>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</si>
  <si>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</si>
  <si>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</si>
  <si>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</si>
  <si>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</si>
  <si>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</si>
  <si>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</si>
  <si>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</si>
  <si>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</si>
  <si>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</si>
  <si>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</si>
  <si>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</si>
  <si>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</si>
  <si>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</si>
  <si>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</si>
  <si>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</si>
  <si>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</si>
  <si>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</si>
  <si>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</si>
  <si>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</si>
  <si>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</si>
  <si>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</si>
  <si>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</si>
  <si>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</si>
  <si>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</si>
  <si>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</si>
  <si>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</si>
  <si>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</si>
  <si>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</si>
  <si>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</si>
  <si>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</si>
  <si>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</si>
  <si>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@se6#16</t>
  </si>
  <si>
    <t>INSTITUTO DE INFRAESTRUCTURA FISICA EDUCATIVA DE GUANAJUATO
Clasificación por Objeto del Gasto (Capítulo y Concepto)
al 30 de Junio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</si>
</sst>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2"/>
    </xf>
    <xf numFmtId="0" fontId="5" fillId="0" borderId="7" xfId="0" applyFont="1" applyBorder="1" applyAlignment="1">
      <alignment horizontal="left" vertical="center" indent="1"/>
    </xf>
    <xf numFmtId="0" fontId="6" fillId="0" borderId="7" xfId="0" applyFont="1" applyBorder="1" applyAlignment="1">
      <alignment horizontal="left" vertical="center" indent="1"/>
    </xf>
    <xf numFmtId="0" fontId="6" fillId="0" borderId="7" xfId="0" applyFont="1" applyBorder="1" applyAlignment="1">
      <alignment horizontal="left" vertical="center" indent="2"/>
    </xf>
    <xf numFmtId="0" fontId="6" fillId="0" borderId="6" xfId="0" applyFont="1" applyBorder="1" applyAlignment="1">
      <alignment horizontal="left" vertical="center"/>
    </xf>
    <xf numFmtId="0" fontId="6" fillId="0" borderId="0" xfId="1" applyProtection="1">
      <protection locked="0"/>
    </xf>
    <xf numFmtId="0" fontId="6" fillId="0" borderId="0" xfId="1"/>
    <xf numFmtId="0" fontId="7" fillId="0" borderId="0" xfId="1" applyFont="1"/>
    <xf numFmtId="3" fontId="4" fillId="0" borderId="7" xfId="0" applyNumberFormat="1" applyFont="1" applyBorder="1" applyAlignment="1">
      <alignment vertical="center"/>
    </xf>
    <xf numFmtId="3" fontId="3" fillId="0" borderId="4" xfId="0" applyNumberFormat="1" applyFont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3" fontId="5" fillId="0" borderId="7" xfId="0" applyNumberFormat="1" applyFont="1" applyBorder="1" applyAlignment="1">
      <alignment vertical="center"/>
    </xf>
    <xf numFmtId="3" fontId="6" fillId="0" borderId="7" xfId="0" applyNumberFormat="1" applyFont="1" applyBorder="1" applyAlignment="1">
      <alignment vertical="center"/>
    </xf>
    <xf numFmtId="3" fontId="6" fillId="0" borderId="6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2181225</xdr:colOff>
      <xdr:row>168</xdr:row>
      <xdr:rowOff>114300</xdr:rowOff>
    </xdr:from>
    <xdr:ext cx="2828925" cy="702885"/>
    <xdr:sp macro="" textlink="">
      <xdr:nvSpPr>
        <xdr:cNvPr id="2" name="CuadroTexto 1"/>
        <xdr:cNvSpPr txBox="1"/>
      </xdr:nvSpPr>
      <xdr:spPr>
        <a:xfrm>
          <a:off x="2181225" y="26088975"/>
          <a:ext cx="2828925" cy="702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MX" sz="1100"/>
            <a:t>______________________________________</a:t>
          </a:r>
          <a:r>
            <a:rPr lang="es-MX" sz="1400"/>
            <a:t>Ing. Pedro Peredo Medina</a:t>
          </a:r>
        </a:p>
        <a:p>
          <a:pPr algn="ctr"/>
          <a:r>
            <a:rPr lang="es-MX" sz="1400"/>
            <a:t>Director General</a:t>
          </a:r>
        </a:p>
      </xdr:txBody>
    </xdr:sp>
    <xdr:clientData/>
  </xdr:oneCellAnchor>
  <xdr:oneCellAnchor>
    <xdr:from>
      <xdr:col>3</xdr:col>
      <xdr:colOff>171450</xdr:colOff>
      <xdr:row>168</xdr:row>
      <xdr:rowOff>123825</xdr:rowOff>
    </xdr:from>
    <xdr:ext cx="2828925" cy="702885"/>
    <xdr:sp macro="" textlink="">
      <xdr:nvSpPr>
        <xdr:cNvPr id="3" name="CuadroTexto 2"/>
        <xdr:cNvSpPr txBox="1"/>
      </xdr:nvSpPr>
      <xdr:spPr>
        <a:xfrm>
          <a:off x="6324600" y="26098500"/>
          <a:ext cx="2828925" cy="702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MX" sz="1100"/>
            <a:t>______________________________________</a:t>
          </a:r>
          <a:r>
            <a:rPr lang="es-MX" sz="1400"/>
            <a:t>C.P. Saúl</a:t>
          </a:r>
          <a:r>
            <a:rPr lang="es-MX" sz="1400" baseline="0"/>
            <a:t> Ibarra Saucedo</a:t>
          </a:r>
          <a:endParaRPr lang="es-MX" sz="1400"/>
        </a:p>
        <a:p>
          <a:pPr algn="ctr"/>
          <a:r>
            <a:rPr lang="es-MX" sz="1400"/>
            <a:t>Director Administrativo</a:t>
          </a:r>
        </a:p>
      </xdr:txBody>
    </xdr:sp>
    <xdr:clientData/>
  </xdr:oneCellAnchor>
  <xdr:twoCellAnchor editAs="oneCell">
    <xdr:from>
      <xdr:col>1</xdr:col>
      <xdr:colOff>0</xdr:colOff>
      <xdr:row>4</xdr:row>
      <xdr:rowOff>9525</xdr:rowOff>
    </xdr:from>
    <xdr:to>
      <xdr:col>1</xdr:col>
      <xdr:colOff>1104900</xdr:colOff>
      <xdr:row>6</xdr:row>
      <xdr:rowOff>276225</xdr:rowOff>
    </xdr:to>
    <xdr:pic>
      <xdr:nvPicPr>
        <xdr:cNvPr id="4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71450"/>
          <a:ext cx="11049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14"/>
  </cols>
  <sheetData>
    <row r="1" spans="1:2">
      <c r="A1" s="13"/>
      <c r="B1" s="13"/>
    </row>
    <row r="2020" spans="1:1">
      <c r="A2020" s="15" t="s">
        <v>84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5:H159"/>
  <sheetViews>
    <sheetView tabSelected="1" workbookViewId="0">
      <selection activeCell="E97" sqref="E97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5" spans="2:8" ht="63.75" customHeight="1">
      <c r="B5" s="22" t="s">
        <v>85</v>
      </c>
      <c r="C5" s="23"/>
      <c r="D5" s="23"/>
      <c r="E5" s="23"/>
      <c r="F5" s="23"/>
      <c r="G5" s="23"/>
      <c r="H5" s="24"/>
    </row>
    <row r="6" spans="2:8">
      <c r="B6" s="2"/>
      <c r="C6" s="25" t="s">
        <v>0</v>
      </c>
      <c r="D6" s="25"/>
      <c r="E6" s="25"/>
      <c r="F6" s="25"/>
      <c r="G6" s="25"/>
      <c r="H6" s="2"/>
    </row>
    <row r="7" spans="2:8" ht="22.5">
      <c r="B7" s="3" t="s">
        <v>1</v>
      </c>
      <c r="C7" s="4" t="s">
        <v>2</v>
      </c>
      <c r="D7" s="5" t="s">
        <v>3</v>
      </c>
      <c r="E7" s="4" t="s">
        <v>4</v>
      </c>
      <c r="F7" s="4" t="s">
        <v>5</v>
      </c>
      <c r="G7" s="4" t="s">
        <v>6</v>
      </c>
      <c r="H7" s="3" t="s">
        <v>7</v>
      </c>
    </row>
    <row r="8" spans="2:8">
      <c r="B8" s="6" t="s">
        <v>8</v>
      </c>
      <c r="C8" s="17">
        <f>C9+C17+C27+C37+C47+C57+C61+C70+C74</f>
        <v>68272730.489999995</v>
      </c>
      <c r="D8" s="17">
        <f t="shared" ref="D8:H8" si="0">D9+D17+D27+D37+D47+D57+D61+D70+D74</f>
        <v>49634039.449999996</v>
      </c>
      <c r="E8" s="17">
        <f t="shared" si="0"/>
        <v>117906769.93999998</v>
      </c>
      <c r="F8" s="17">
        <f t="shared" si="0"/>
        <v>42355002.549999997</v>
      </c>
      <c r="G8" s="17">
        <f t="shared" si="0"/>
        <v>42148385.579999998</v>
      </c>
      <c r="H8" s="17">
        <f t="shared" si="0"/>
        <v>75551767.390000001</v>
      </c>
    </row>
    <row r="9" spans="2:8">
      <c r="B9" s="7" t="s">
        <v>9</v>
      </c>
      <c r="C9" s="18">
        <f>SUM(C10:C16)</f>
        <v>57273671.43</v>
      </c>
      <c r="D9" s="18">
        <f t="shared" ref="D9:H9" si="1">SUM(D10:D16)</f>
        <v>14513239.439999999</v>
      </c>
      <c r="E9" s="18">
        <f t="shared" si="1"/>
        <v>71786910.86999999</v>
      </c>
      <c r="F9" s="18">
        <f t="shared" si="1"/>
        <v>30364772.199999999</v>
      </c>
      <c r="G9" s="18">
        <f t="shared" si="1"/>
        <v>30364772.199999999</v>
      </c>
      <c r="H9" s="18">
        <f t="shared" si="1"/>
        <v>41422138.670000002</v>
      </c>
    </row>
    <row r="10" spans="2:8">
      <c r="B10" s="8" t="s">
        <v>10</v>
      </c>
      <c r="C10" s="16">
        <v>8412108</v>
      </c>
      <c r="D10" s="16">
        <v>68956.800000000003</v>
      </c>
      <c r="E10" s="16">
        <v>8481064.8000000007</v>
      </c>
      <c r="F10" s="16">
        <v>4109173.23</v>
      </c>
      <c r="G10" s="16">
        <v>4109173.23</v>
      </c>
      <c r="H10" s="16">
        <f>E10-F10</f>
        <v>4371891.57</v>
      </c>
    </row>
    <row r="11" spans="2:8">
      <c r="B11" s="8" t="s">
        <v>11</v>
      </c>
      <c r="C11" s="16">
        <v>24207873.780000001</v>
      </c>
      <c r="D11" s="16">
        <v>13345240.579999998</v>
      </c>
      <c r="E11" s="16">
        <v>37553114.359999999</v>
      </c>
      <c r="F11" s="16">
        <v>15219537.51</v>
      </c>
      <c r="G11" s="16">
        <v>15219537.51</v>
      </c>
      <c r="H11" s="16">
        <f t="shared" ref="H11:H74" si="2">E11-F11</f>
        <v>22333576.850000001</v>
      </c>
    </row>
    <row r="12" spans="2:8">
      <c r="B12" s="8" t="s">
        <v>12</v>
      </c>
      <c r="C12" s="16">
        <v>11681246</v>
      </c>
      <c r="D12" s="16">
        <v>121153.43</v>
      </c>
      <c r="E12" s="16">
        <v>11802399.43</v>
      </c>
      <c r="F12" s="16">
        <v>4198981.29</v>
      </c>
      <c r="G12" s="16">
        <v>4198981.29</v>
      </c>
      <c r="H12" s="16">
        <f t="shared" si="2"/>
        <v>7603418.1399999997</v>
      </c>
    </row>
    <row r="13" spans="2:8">
      <c r="B13" s="8" t="s">
        <v>13</v>
      </c>
      <c r="C13" s="16">
        <v>5028207.96</v>
      </c>
      <c r="D13" s="16">
        <v>194668.25</v>
      </c>
      <c r="E13" s="16">
        <v>5222876.21</v>
      </c>
      <c r="F13" s="16">
        <v>2500447.77</v>
      </c>
      <c r="G13" s="16">
        <v>2500447.77</v>
      </c>
      <c r="H13" s="16">
        <f t="shared" si="2"/>
        <v>2722428.44</v>
      </c>
    </row>
    <row r="14" spans="2:8">
      <c r="B14" s="8" t="s">
        <v>14</v>
      </c>
      <c r="C14" s="16">
        <v>7927217.6900000004</v>
      </c>
      <c r="D14" s="16">
        <v>783146.55</v>
      </c>
      <c r="E14" s="16">
        <v>8710364.2400000002</v>
      </c>
      <c r="F14" s="16">
        <v>4334857.5999999996</v>
      </c>
      <c r="G14" s="16">
        <v>4334857.5999999996</v>
      </c>
      <c r="H14" s="16">
        <f t="shared" si="2"/>
        <v>4375506.6400000006</v>
      </c>
    </row>
    <row r="15" spans="2:8">
      <c r="B15" s="8" t="s">
        <v>15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f t="shared" si="2"/>
        <v>0</v>
      </c>
    </row>
    <row r="16" spans="2:8">
      <c r="B16" s="8" t="s">
        <v>16</v>
      </c>
      <c r="C16" s="16">
        <v>17018</v>
      </c>
      <c r="D16" s="16">
        <v>73.83</v>
      </c>
      <c r="E16" s="16">
        <v>17091.830000000002</v>
      </c>
      <c r="F16" s="16">
        <v>1774.8</v>
      </c>
      <c r="G16" s="16">
        <v>1774.8</v>
      </c>
      <c r="H16" s="16">
        <f t="shared" si="2"/>
        <v>15317.030000000002</v>
      </c>
    </row>
    <row r="17" spans="2:8">
      <c r="B17" s="7" t="s">
        <v>17</v>
      </c>
      <c r="C17" s="18">
        <f>SUM(C18:C26)</f>
        <v>2841279.05</v>
      </c>
      <c r="D17" s="18">
        <f t="shared" ref="D17:G17" si="3">SUM(D18:D26)</f>
        <v>168304.3</v>
      </c>
      <c r="E17" s="18">
        <f t="shared" si="3"/>
        <v>3009583.35</v>
      </c>
      <c r="F17" s="18">
        <f t="shared" si="3"/>
        <v>1537069.96</v>
      </c>
      <c r="G17" s="18">
        <f t="shared" si="3"/>
        <v>1533419.19</v>
      </c>
      <c r="H17" s="18">
        <f t="shared" si="2"/>
        <v>1472513.3900000001</v>
      </c>
    </row>
    <row r="18" spans="2:8">
      <c r="B18" s="8" t="s">
        <v>18</v>
      </c>
      <c r="C18" s="16">
        <v>304063.65999999997</v>
      </c>
      <c r="D18" s="16">
        <v>13105</v>
      </c>
      <c r="E18" s="16">
        <v>317168.65999999997</v>
      </c>
      <c r="F18" s="16">
        <v>116311.66</v>
      </c>
      <c r="G18" s="16">
        <v>116311.66</v>
      </c>
      <c r="H18" s="16">
        <f t="shared" si="2"/>
        <v>200856.99999999997</v>
      </c>
    </row>
    <row r="19" spans="2:8">
      <c r="B19" s="8" t="s">
        <v>19</v>
      </c>
      <c r="C19" s="16">
        <v>60932.59</v>
      </c>
      <c r="D19" s="16">
        <v>4500</v>
      </c>
      <c r="E19" s="16">
        <v>65432.59</v>
      </c>
      <c r="F19" s="16">
        <v>36796.32</v>
      </c>
      <c r="G19" s="16">
        <v>36796.32</v>
      </c>
      <c r="H19" s="16">
        <f t="shared" si="2"/>
        <v>28636.269999999997</v>
      </c>
    </row>
    <row r="20" spans="2:8">
      <c r="B20" s="8" t="s">
        <v>20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f t="shared" si="2"/>
        <v>0</v>
      </c>
    </row>
    <row r="21" spans="2:8">
      <c r="B21" s="8" t="s">
        <v>21</v>
      </c>
      <c r="C21" s="16">
        <v>72732.429999999993</v>
      </c>
      <c r="D21" s="16">
        <v>13600</v>
      </c>
      <c r="E21" s="16">
        <v>86332.43</v>
      </c>
      <c r="F21" s="16">
        <v>29526.95</v>
      </c>
      <c r="G21" s="16">
        <v>25991.95</v>
      </c>
      <c r="H21" s="16">
        <f t="shared" si="2"/>
        <v>56805.479999999996</v>
      </c>
    </row>
    <row r="22" spans="2:8">
      <c r="B22" s="8" t="s">
        <v>22</v>
      </c>
      <c r="C22" s="16">
        <v>25232</v>
      </c>
      <c r="D22" s="16">
        <v>-3420</v>
      </c>
      <c r="E22" s="16">
        <v>21812</v>
      </c>
      <c r="F22" s="16">
        <v>8498</v>
      </c>
      <c r="G22" s="16">
        <v>8498</v>
      </c>
      <c r="H22" s="16">
        <f t="shared" si="2"/>
        <v>13314</v>
      </c>
    </row>
    <row r="23" spans="2:8">
      <c r="B23" s="8" t="s">
        <v>23</v>
      </c>
      <c r="C23" s="16">
        <v>2315939.34</v>
      </c>
      <c r="D23" s="16">
        <v>0</v>
      </c>
      <c r="E23" s="16">
        <v>2315939.34</v>
      </c>
      <c r="F23" s="16">
        <v>1203635.04</v>
      </c>
      <c r="G23" s="16">
        <v>1203519.27</v>
      </c>
      <c r="H23" s="16">
        <f t="shared" si="2"/>
        <v>1112304.2999999998</v>
      </c>
    </row>
    <row r="24" spans="2:8">
      <c r="B24" s="8" t="s">
        <v>24</v>
      </c>
      <c r="C24" s="16">
        <v>0</v>
      </c>
      <c r="D24" s="16">
        <v>116150.39999999999</v>
      </c>
      <c r="E24" s="16">
        <v>116150.39999999999</v>
      </c>
      <c r="F24" s="16">
        <v>114140.4</v>
      </c>
      <c r="G24" s="16">
        <v>114140.4</v>
      </c>
      <c r="H24" s="16">
        <f t="shared" si="2"/>
        <v>2010</v>
      </c>
    </row>
    <row r="25" spans="2:8">
      <c r="B25" s="8" t="s">
        <v>25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f t="shared" si="2"/>
        <v>0</v>
      </c>
    </row>
    <row r="26" spans="2:8">
      <c r="B26" s="8" t="s">
        <v>26</v>
      </c>
      <c r="C26" s="16">
        <v>62379.03</v>
      </c>
      <c r="D26" s="16">
        <v>24368.9</v>
      </c>
      <c r="E26" s="16">
        <v>86747.93</v>
      </c>
      <c r="F26" s="16">
        <v>28161.59</v>
      </c>
      <c r="G26" s="16">
        <v>28161.59</v>
      </c>
      <c r="H26" s="16">
        <f t="shared" si="2"/>
        <v>58586.34</v>
      </c>
    </row>
    <row r="27" spans="2:8">
      <c r="B27" s="7" t="s">
        <v>27</v>
      </c>
      <c r="C27" s="18">
        <f>SUM(C28:C36)</f>
        <v>5091680.01</v>
      </c>
      <c r="D27" s="18">
        <f t="shared" ref="D27:G27" si="4">SUM(D28:D36)</f>
        <v>2078249.9300000002</v>
      </c>
      <c r="E27" s="18">
        <f t="shared" si="4"/>
        <v>7169929.9400000004</v>
      </c>
      <c r="F27" s="18">
        <f t="shared" si="4"/>
        <v>3027323.49</v>
      </c>
      <c r="G27" s="18">
        <f t="shared" si="4"/>
        <v>2851330.38</v>
      </c>
      <c r="H27" s="18">
        <f t="shared" si="2"/>
        <v>4142606.45</v>
      </c>
    </row>
    <row r="28" spans="2:8">
      <c r="B28" s="8" t="s">
        <v>28</v>
      </c>
      <c r="C28" s="16">
        <v>1340145.73</v>
      </c>
      <c r="D28" s="16">
        <v>-123803.22</v>
      </c>
      <c r="E28" s="16">
        <v>1216342.51</v>
      </c>
      <c r="F28" s="16">
        <v>419556.87</v>
      </c>
      <c r="G28" s="16">
        <v>381276.87</v>
      </c>
      <c r="H28" s="16">
        <f t="shared" si="2"/>
        <v>796785.64</v>
      </c>
    </row>
    <row r="29" spans="2:8">
      <c r="B29" s="8" t="s">
        <v>29</v>
      </c>
      <c r="C29" s="16">
        <v>30000</v>
      </c>
      <c r="D29" s="16">
        <v>-12494.82</v>
      </c>
      <c r="E29" s="16">
        <v>17505.18</v>
      </c>
      <c r="F29" s="16">
        <v>0</v>
      </c>
      <c r="G29" s="16">
        <v>0</v>
      </c>
      <c r="H29" s="16">
        <f t="shared" si="2"/>
        <v>17505.18</v>
      </c>
    </row>
    <row r="30" spans="2:8">
      <c r="B30" s="8" t="s">
        <v>30</v>
      </c>
      <c r="C30" s="16">
        <v>999093.56</v>
      </c>
      <c r="D30" s="16">
        <v>88330.03</v>
      </c>
      <c r="E30" s="16">
        <v>1087423.5900000001</v>
      </c>
      <c r="F30" s="16">
        <v>559946.64</v>
      </c>
      <c r="G30" s="16">
        <v>559946.64</v>
      </c>
      <c r="H30" s="16">
        <f t="shared" si="2"/>
        <v>527476.95000000007</v>
      </c>
    </row>
    <row r="31" spans="2:8">
      <c r="B31" s="8" t="s">
        <v>31</v>
      </c>
      <c r="C31" s="16">
        <v>315896.02</v>
      </c>
      <c r="D31" s="16">
        <v>0</v>
      </c>
      <c r="E31" s="16">
        <v>315896.02</v>
      </c>
      <c r="F31" s="16">
        <v>2015.1</v>
      </c>
      <c r="G31" s="16">
        <v>2015.1</v>
      </c>
      <c r="H31" s="16">
        <f t="shared" si="2"/>
        <v>313880.92000000004</v>
      </c>
    </row>
    <row r="32" spans="2:8">
      <c r="B32" s="8" t="s">
        <v>32</v>
      </c>
      <c r="C32" s="16">
        <v>1040779.18</v>
      </c>
      <c r="D32" s="16">
        <v>83793.13</v>
      </c>
      <c r="E32" s="16">
        <v>1124572.31</v>
      </c>
      <c r="F32" s="16">
        <v>573402.80000000005</v>
      </c>
      <c r="G32" s="16">
        <v>561900.4</v>
      </c>
      <c r="H32" s="16">
        <f t="shared" si="2"/>
        <v>551169.51</v>
      </c>
    </row>
    <row r="33" spans="2:8">
      <c r="B33" s="8" t="s">
        <v>33</v>
      </c>
      <c r="C33" s="16">
        <v>47700</v>
      </c>
      <c r="D33" s="16">
        <v>1760516.62</v>
      </c>
      <c r="E33" s="16">
        <v>1808216.62</v>
      </c>
      <c r="F33" s="16">
        <v>850629.18</v>
      </c>
      <c r="G33" s="16">
        <v>725907.47</v>
      </c>
      <c r="H33" s="16">
        <f t="shared" si="2"/>
        <v>957587.44000000006</v>
      </c>
    </row>
    <row r="34" spans="2:8">
      <c r="B34" s="8" t="s">
        <v>34</v>
      </c>
      <c r="C34" s="16">
        <v>137729.54</v>
      </c>
      <c r="D34" s="16">
        <v>380.64</v>
      </c>
      <c r="E34" s="16">
        <v>138110.18000000002</v>
      </c>
      <c r="F34" s="16">
        <v>54020.86</v>
      </c>
      <c r="G34" s="16">
        <v>53156.86</v>
      </c>
      <c r="H34" s="16">
        <f t="shared" si="2"/>
        <v>84089.320000000022</v>
      </c>
    </row>
    <row r="35" spans="2:8">
      <c r="B35" s="8" t="s">
        <v>35</v>
      </c>
      <c r="C35" s="16">
        <v>167228.5</v>
      </c>
      <c r="D35" s="16">
        <v>0</v>
      </c>
      <c r="E35" s="16">
        <v>167228.5</v>
      </c>
      <c r="F35" s="16">
        <v>44765.3</v>
      </c>
      <c r="G35" s="16">
        <v>44140.3</v>
      </c>
      <c r="H35" s="16">
        <f t="shared" si="2"/>
        <v>122463.2</v>
      </c>
    </row>
    <row r="36" spans="2:8">
      <c r="B36" s="8" t="s">
        <v>36</v>
      </c>
      <c r="C36" s="16">
        <v>1013107.48</v>
      </c>
      <c r="D36" s="16">
        <v>281527.55</v>
      </c>
      <c r="E36" s="16">
        <v>1294635.03</v>
      </c>
      <c r="F36" s="16">
        <v>522986.74</v>
      </c>
      <c r="G36" s="16">
        <v>522986.74</v>
      </c>
      <c r="H36" s="16">
        <f t="shared" si="2"/>
        <v>771648.29</v>
      </c>
    </row>
    <row r="37" spans="2:8">
      <c r="B37" s="7" t="s">
        <v>37</v>
      </c>
      <c r="C37" s="18">
        <f>SUM(C38:C46)</f>
        <v>21600</v>
      </c>
      <c r="D37" s="18">
        <f t="shared" ref="D37:G37" si="5">SUM(D38:D46)</f>
        <v>0</v>
      </c>
      <c r="E37" s="18">
        <f t="shared" si="5"/>
        <v>21600</v>
      </c>
      <c r="F37" s="18">
        <f t="shared" si="5"/>
        <v>19794.599999999999</v>
      </c>
      <c r="G37" s="18">
        <f t="shared" si="5"/>
        <v>19794.599999999999</v>
      </c>
      <c r="H37" s="18">
        <f t="shared" si="2"/>
        <v>1805.4000000000015</v>
      </c>
    </row>
    <row r="38" spans="2:8">
      <c r="B38" s="8" t="s">
        <v>38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f t="shared" si="2"/>
        <v>0</v>
      </c>
    </row>
    <row r="39" spans="2:8">
      <c r="B39" s="8" t="s">
        <v>39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f t="shared" si="2"/>
        <v>0</v>
      </c>
    </row>
    <row r="40" spans="2:8">
      <c r="B40" s="8" t="s">
        <v>40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f t="shared" si="2"/>
        <v>0</v>
      </c>
    </row>
    <row r="41" spans="2:8">
      <c r="B41" s="8" t="s">
        <v>41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f t="shared" si="2"/>
        <v>0</v>
      </c>
    </row>
    <row r="42" spans="2:8">
      <c r="B42" s="8" t="s">
        <v>42</v>
      </c>
      <c r="C42" s="16">
        <v>21600</v>
      </c>
      <c r="D42" s="16">
        <v>0</v>
      </c>
      <c r="E42" s="16">
        <v>21600</v>
      </c>
      <c r="F42" s="16">
        <v>19794.599999999999</v>
      </c>
      <c r="G42" s="16">
        <v>19794.599999999999</v>
      </c>
      <c r="H42" s="16">
        <f t="shared" si="2"/>
        <v>1805.4000000000015</v>
      </c>
    </row>
    <row r="43" spans="2:8">
      <c r="B43" s="8" t="s">
        <v>43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f t="shared" si="2"/>
        <v>0</v>
      </c>
    </row>
    <row r="44" spans="2:8">
      <c r="B44" s="8" t="s">
        <v>44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f t="shared" si="2"/>
        <v>0</v>
      </c>
    </row>
    <row r="45" spans="2:8">
      <c r="B45" s="8" t="s">
        <v>45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f t="shared" si="2"/>
        <v>0</v>
      </c>
    </row>
    <row r="46" spans="2:8">
      <c r="B46" s="8" t="s">
        <v>46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f t="shared" si="2"/>
        <v>0</v>
      </c>
    </row>
    <row r="47" spans="2:8">
      <c r="B47" s="7" t="s">
        <v>47</v>
      </c>
      <c r="C47" s="18">
        <f>SUM(C48:C56)</f>
        <v>0</v>
      </c>
      <c r="D47" s="18">
        <f t="shared" ref="D47:G47" si="6">SUM(D48:D56)</f>
        <v>8582273.0299999993</v>
      </c>
      <c r="E47" s="18">
        <f t="shared" si="6"/>
        <v>8582273.0299999993</v>
      </c>
      <c r="F47" s="18">
        <f t="shared" si="6"/>
        <v>3364793.8</v>
      </c>
      <c r="G47" s="18">
        <f t="shared" si="6"/>
        <v>3364793.8</v>
      </c>
      <c r="H47" s="18">
        <f t="shared" si="2"/>
        <v>5217479.2299999995</v>
      </c>
    </row>
    <row r="48" spans="2:8">
      <c r="B48" s="8" t="s">
        <v>48</v>
      </c>
      <c r="C48" s="16">
        <v>0</v>
      </c>
      <c r="D48" s="16">
        <v>7341428.2999999998</v>
      </c>
      <c r="E48" s="16">
        <v>7341428.2999999998</v>
      </c>
      <c r="F48" s="16">
        <v>3364793.8</v>
      </c>
      <c r="G48" s="16">
        <v>3364793.8</v>
      </c>
      <c r="H48" s="16">
        <f t="shared" si="2"/>
        <v>3976634.5</v>
      </c>
    </row>
    <row r="49" spans="2:8">
      <c r="B49" s="8" t="s">
        <v>49</v>
      </c>
      <c r="C49" s="16">
        <v>0</v>
      </c>
      <c r="D49" s="16">
        <v>1240844.73</v>
      </c>
      <c r="E49" s="16">
        <v>1240844.73</v>
      </c>
      <c r="F49" s="16">
        <v>0</v>
      </c>
      <c r="G49" s="16">
        <v>0</v>
      </c>
      <c r="H49" s="16">
        <f t="shared" si="2"/>
        <v>1240844.73</v>
      </c>
    </row>
    <row r="50" spans="2:8">
      <c r="B50" s="8" t="s">
        <v>50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6">
        <f t="shared" si="2"/>
        <v>0</v>
      </c>
    </row>
    <row r="51" spans="2:8">
      <c r="B51" s="8" t="s">
        <v>51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f t="shared" si="2"/>
        <v>0</v>
      </c>
    </row>
    <row r="52" spans="2:8">
      <c r="B52" s="8" t="s">
        <v>52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f t="shared" si="2"/>
        <v>0</v>
      </c>
    </row>
    <row r="53" spans="2:8">
      <c r="B53" s="8" t="s">
        <v>53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f t="shared" si="2"/>
        <v>0</v>
      </c>
    </row>
    <row r="54" spans="2:8">
      <c r="B54" s="8" t="s">
        <v>54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f t="shared" si="2"/>
        <v>0</v>
      </c>
    </row>
    <row r="55" spans="2:8">
      <c r="B55" s="8" t="s">
        <v>55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16">
        <f t="shared" si="2"/>
        <v>0</v>
      </c>
    </row>
    <row r="56" spans="2:8">
      <c r="B56" s="8" t="s">
        <v>56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f t="shared" si="2"/>
        <v>0</v>
      </c>
    </row>
    <row r="57" spans="2:8">
      <c r="B57" s="7" t="s">
        <v>57</v>
      </c>
      <c r="C57" s="18">
        <f>SUM(C58:C60)</f>
        <v>2000000</v>
      </c>
      <c r="D57" s="18">
        <f t="shared" ref="D57:G57" si="7">SUM(D58:D60)</f>
        <v>22830894.449999999</v>
      </c>
      <c r="E57" s="18">
        <f t="shared" si="7"/>
        <v>24830894.449999999</v>
      </c>
      <c r="F57" s="18">
        <f t="shared" si="7"/>
        <v>4041248.5</v>
      </c>
      <c r="G57" s="18">
        <f t="shared" si="7"/>
        <v>4014275.4099999997</v>
      </c>
      <c r="H57" s="18">
        <f t="shared" si="2"/>
        <v>20789645.949999999</v>
      </c>
    </row>
    <row r="58" spans="2:8">
      <c r="B58" s="8" t="s">
        <v>58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f t="shared" si="2"/>
        <v>0</v>
      </c>
    </row>
    <row r="59" spans="2:8">
      <c r="B59" s="8" t="s">
        <v>59</v>
      </c>
      <c r="C59" s="16">
        <v>2000000</v>
      </c>
      <c r="D59" s="16">
        <v>22830894.449999999</v>
      </c>
      <c r="E59" s="16">
        <v>24830894.449999999</v>
      </c>
      <c r="F59" s="16">
        <v>4041248.5</v>
      </c>
      <c r="G59" s="16">
        <v>4014275.4099999997</v>
      </c>
      <c r="H59" s="16">
        <f t="shared" si="2"/>
        <v>20789645.949999999</v>
      </c>
    </row>
    <row r="60" spans="2:8">
      <c r="B60" s="8" t="s">
        <v>60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f t="shared" si="2"/>
        <v>0</v>
      </c>
    </row>
    <row r="61" spans="2:8">
      <c r="B61" s="7" t="s">
        <v>61</v>
      </c>
      <c r="C61" s="18">
        <f>SUM(C62:C69)</f>
        <v>1044500</v>
      </c>
      <c r="D61" s="18">
        <f t="shared" ref="D61:G61" si="8">SUM(D62:D69)</f>
        <v>1461078.3</v>
      </c>
      <c r="E61" s="18">
        <f t="shared" si="8"/>
        <v>2505578.2999999998</v>
      </c>
      <c r="F61" s="18">
        <f t="shared" si="8"/>
        <v>0</v>
      </c>
      <c r="G61" s="18">
        <f t="shared" si="8"/>
        <v>0</v>
      </c>
      <c r="H61" s="18">
        <f t="shared" si="2"/>
        <v>2505578.2999999998</v>
      </c>
    </row>
    <row r="62" spans="2:8">
      <c r="B62" s="8" t="s">
        <v>62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f t="shared" si="2"/>
        <v>0</v>
      </c>
    </row>
    <row r="63" spans="2:8">
      <c r="B63" s="8" t="s">
        <v>63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f t="shared" si="2"/>
        <v>0</v>
      </c>
    </row>
    <row r="64" spans="2:8">
      <c r="B64" s="8" t="s">
        <v>64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f t="shared" si="2"/>
        <v>0</v>
      </c>
    </row>
    <row r="65" spans="2:8">
      <c r="B65" s="8" t="s">
        <v>65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f t="shared" si="2"/>
        <v>0</v>
      </c>
    </row>
    <row r="66" spans="2:8">
      <c r="B66" s="8" t="s">
        <v>66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f t="shared" si="2"/>
        <v>0</v>
      </c>
    </row>
    <row r="67" spans="2:8">
      <c r="B67" s="8" t="s">
        <v>67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16">
        <f t="shared" si="2"/>
        <v>0</v>
      </c>
    </row>
    <row r="68" spans="2:8">
      <c r="B68" s="8" t="s">
        <v>68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f t="shared" si="2"/>
        <v>0</v>
      </c>
    </row>
    <row r="69" spans="2:8">
      <c r="B69" s="8" t="s">
        <v>69</v>
      </c>
      <c r="C69" s="16">
        <v>1044500</v>
      </c>
      <c r="D69" s="16">
        <v>1461078.3</v>
      </c>
      <c r="E69" s="16">
        <v>2505578.2999999998</v>
      </c>
      <c r="F69" s="16">
        <v>0</v>
      </c>
      <c r="G69" s="16">
        <v>0</v>
      </c>
      <c r="H69" s="16">
        <f t="shared" si="2"/>
        <v>2505578.2999999998</v>
      </c>
    </row>
    <row r="70" spans="2:8">
      <c r="B70" s="7" t="s">
        <v>70</v>
      </c>
      <c r="C70" s="18">
        <f>SUM(C71:C73)</f>
        <v>0</v>
      </c>
      <c r="D70" s="18">
        <f t="shared" ref="D70:G70" si="9">SUM(D71:D73)</f>
        <v>0</v>
      </c>
      <c r="E70" s="18">
        <f t="shared" si="9"/>
        <v>0</v>
      </c>
      <c r="F70" s="18">
        <f t="shared" si="9"/>
        <v>0</v>
      </c>
      <c r="G70" s="18">
        <f t="shared" si="9"/>
        <v>0</v>
      </c>
      <c r="H70" s="18">
        <f t="shared" si="2"/>
        <v>0</v>
      </c>
    </row>
    <row r="71" spans="2:8">
      <c r="B71" s="8" t="s">
        <v>71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f t="shared" si="2"/>
        <v>0</v>
      </c>
    </row>
    <row r="72" spans="2:8">
      <c r="B72" s="8" t="s">
        <v>72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f t="shared" si="2"/>
        <v>0</v>
      </c>
    </row>
    <row r="73" spans="2:8">
      <c r="B73" s="8" t="s">
        <v>73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  <c r="H73" s="16">
        <f t="shared" si="2"/>
        <v>0</v>
      </c>
    </row>
    <row r="74" spans="2:8">
      <c r="B74" s="7" t="s">
        <v>74</v>
      </c>
      <c r="C74" s="18">
        <f>SUM(C75:C81)</f>
        <v>0</v>
      </c>
      <c r="D74" s="18">
        <f t="shared" ref="D74:G74" si="10">SUM(D75:D81)</f>
        <v>0</v>
      </c>
      <c r="E74" s="18">
        <f t="shared" si="10"/>
        <v>0</v>
      </c>
      <c r="F74" s="18">
        <f t="shared" si="10"/>
        <v>0</v>
      </c>
      <c r="G74" s="18">
        <f t="shared" si="10"/>
        <v>0</v>
      </c>
      <c r="H74" s="18">
        <f t="shared" si="2"/>
        <v>0</v>
      </c>
    </row>
    <row r="75" spans="2:8">
      <c r="B75" s="8" t="s">
        <v>75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f t="shared" ref="H75:H81" si="11">E75-F75</f>
        <v>0</v>
      </c>
    </row>
    <row r="76" spans="2:8">
      <c r="B76" s="8" t="s">
        <v>76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f t="shared" si="11"/>
        <v>0</v>
      </c>
    </row>
    <row r="77" spans="2:8">
      <c r="B77" s="8" t="s">
        <v>77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f t="shared" si="11"/>
        <v>0</v>
      </c>
    </row>
    <row r="78" spans="2:8">
      <c r="B78" s="8" t="s">
        <v>78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f t="shared" si="11"/>
        <v>0</v>
      </c>
    </row>
    <row r="79" spans="2:8">
      <c r="B79" s="8" t="s">
        <v>79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f t="shared" si="11"/>
        <v>0</v>
      </c>
    </row>
    <row r="80" spans="2:8">
      <c r="B80" s="8" t="s">
        <v>80</v>
      </c>
      <c r="C80" s="16">
        <v>0</v>
      </c>
      <c r="D80" s="16">
        <v>0</v>
      </c>
      <c r="E80" s="16">
        <v>0</v>
      </c>
      <c r="F80" s="16">
        <v>0</v>
      </c>
      <c r="G80" s="16">
        <v>0</v>
      </c>
      <c r="H80" s="16">
        <f t="shared" si="11"/>
        <v>0</v>
      </c>
    </row>
    <row r="81" spans="2:8">
      <c r="B81" s="8" t="s">
        <v>81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  <c r="H81" s="16">
        <f t="shared" si="11"/>
        <v>0</v>
      </c>
    </row>
    <row r="82" spans="2:8" ht="5.0999999999999996" customHeight="1">
      <c r="B82" s="9"/>
      <c r="C82" s="19"/>
      <c r="D82" s="19"/>
      <c r="E82" s="19"/>
      <c r="F82" s="19"/>
      <c r="G82" s="19"/>
      <c r="H82" s="19"/>
    </row>
    <row r="83" spans="2:8">
      <c r="B83" s="9" t="s">
        <v>82</v>
      </c>
      <c r="C83" s="19">
        <f t="shared" ref="C83:H83" si="12">C84+C92+C102+C112+C122+C132+C136+C145+C149</f>
        <v>319692020</v>
      </c>
      <c r="D83" s="19">
        <f t="shared" si="12"/>
        <v>90912600.919999987</v>
      </c>
      <c r="E83" s="19">
        <f t="shared" si="12"/>
        <v>410604620.92000002</v>
      </c>
      <c r="F83" s="19">
        <f t="shared" si="12"/>
        <v>68512636.549999997</v>
      </c>
      <c r="G83" s="19">
        <f t="shared" si="12"/>
        <v>66317233.060000002</v>
      </c>
      <c r="H83" s="19">
        <f t="shared" si="12"/>
        <v>342091984.37</v>
      </c>
    </row>
    <row r="84" spans="2:8">
      <c r="B84" s="10" t="s">
        <v>9</v>
      </c>
      <c r="C84" s="19">
        <f>SUM(C85:C91)</f>
        <v>0</v>
      </c>
      <c r="D84" s="19">
        <f t="shared" ref="D84:H84" si="13">SUM(D85:D91)</f>
        <v>0</v>
      </c>
      <c r="E84" s="19">
        <f t="shared" si="13"/>
        <v>0</v>
      </c>
      <c r="F84" s="19">
        <f t="shared" si="13"/>
        <v>0</v>
      </c>
      <c r="G84" s="19">
        <f t="shared" si="13"/>
        <v>0</v>
      </c>
      <c r="H84" s="19">
        <f t="shared" si="13"/>
        <v>0</v>
      </c>
    </row>
    <row r="85" spans="2:8">
      <c r="B85" s="11" t="s">
        <v>10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  <c r="H85" s="20">
        <f t="shared" ref="H85:H148" si="14">E85-F85</f>
        <v>0</v>
      </c>
    </row>
    <row r="86" spans="2:8">
      <c r="B86" s="11" t="s">
        <v>11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20">
        <f t="shared" si="14"/>
        <v>0</v>
      </c>
    </row>
    <row r="87" spans="2:8">
      <c r="B87" s="11" t="s">
        <v>12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20">
        <f t="shared" si="14"/>
        <v>0</v>
      </c>
    </row>
    <row r="88" spans="2:8">
      <c r="B88" s="11" t="s">
        <v>13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20">
        <f t="shared" si="14"/>
        <v>0</v>
      </c>
    </row>
    <row r="89" spans="2:8">
      <c r="B89" s="11" t="s">
        <v>14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20">
        <f t="shared" si="14"/>
        <v>0</v>
      </c>
    </row>
    <row r="90" spans="2:8">
      <c r="B90" s="11" t="s">
        <v>15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20">
        <f t="shared" si="14"/>
        <v>0</v>
      </c>
    </row>
    <row r="91" spans="2:8">
      <c r="B91" s="11" t="s">
        <v>16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20">
        <f t="shared" si="14"/>
        <v>0</v>
      </c>
    </row>
    <row r="92" spans="2:8">
      <c r="B92" s="10" t="s">
        <v>17</v>
      </c>
      <c r="C92" s="19">
        <f>SUM(C93:C101)</f>
        <v>0</v>
      </c>
      <c r="D92" s="19">
        <f t="shared" ref="D92:G92" si="15">SUM(D93:D101)</f>
        <v>0</v>
      </c>
      <c r="E92" s="19">
        <f t="shared" si="15"/>
        <v>0</v>
      </c>
      <c r="F92" s="19">
        <f t="shared" si="15"/>
        <v>0</v>
      </c>
      <c r="G92" s="19">
        <f t="shared" si="15"/>
        <v>0</v>
      </c>
      <c r="H92" s="19">
        <f t="shared" si="14"/>
        <v>0</v>
      </c>
    </row>
    <row r="93" spans="2:8">
      <c r="B93" s="11" t="s">
        <v>18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20">
        <f t="shared" si="14"/>
        <v>0</v>
      </c>
    </row>
    <row r="94" spans="2:8">
      <c r="B94" s="11" t="s">
        <v>19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20">
        <f t="shared" si="14"/>
        <v>0</v>
      </c>
    </row>
    <row r="95" spans="2:8">
      <c r="B95" s="11" t="s">
        <v>20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20">
        <f t="shared" si="14"/>
        <v>0</v>
      </c>
    </row>
    <row r="96" spans="2:8">
      <c r="B96" s="11" t="s">
        <v>21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  <c r="H96" s="20">
        <f t="shared" si="14"/>
        <v>0</v>
      </c>
    </row>
    <row r="97" spans="2:8">
      <c r="B97" s="11" t="s">
        <v>22</v>
      </c>
      <c r="C97" s="16">
        <v>0</v>
      </c>
      <c r="D97" s="16">
        <v>0</v>
      </c>
      <c r="E97" s="16">
        <v>0</v>
      </c>
      <c r="F97" s="16">
        <v>0</v>
      </c>
      <c r="G97" s="16">
        <v>0</v>
      </c>
      <c r="H97" s="20">
        <f t="shared" si="14"/>
        <v>0</v>
      </c>
    </row>
    <row r="98" spans="2:8">
      <c r="B98" s="11" t="s">
        <v>23</v>
      </c>
      <c r="C98" s="16">
        <v>0</v>
      </c>
      <c r="D98" s="16">
        <v>0</v>
      </c>
      <c r="E98" s="16">
        <v>0</v>
      </c>
      <c r="F98" s="16">
        <v>0</v>
      </c>
      <c r="G98" s="16">
        <v>0</v>
      </c>
      <c r="H98" s="20">
        <f t="shared" si="14"/>
        <v>0</v>
      </c>
    </row>
    <row r="99" spans="2:8">
      <c r="B99" s="11" t="s">
        <v>24</v>
      </c>
      <c r="C99" s="16">
        <v>0</v>
      </c>
      <c r="D99" s="16">
        <v>0</v>
      </c>
      <c r="E99" s="16">
        <v>0</v>
      </c>
      <c r="F99" s="16">
        <v>0</v>
      </c>
      <c r="G99" s="16">
        <v>0</v>
      </c>
      <c r="H99" s="20">
        <f t="shared" si="14"/>
        <v>0</v>
      </c>
    </row>
    <row r="100" spans="2:8">
      <c r="B100" s="11" t="s">
        <v>25</v>
      </c>
      <c r="C100" s="16">
        <v>0</v>
      </c>
      <c r="D100" s="16">
        <v>0</v>
      </c>
      <c r="E100" s="16">
        <v>0</v>
      </c>
      <c r="F100" s="16">
        <v>0</v>
      </c>
      <c r="G100" s="16">
        <v>0</v>
      </c>
      <c r="H100" s="20">
        <f t="shared" si="14"/>
        <v>0</v>
      </c>
    </row>
    <row r="101" spans="2:8">
      <c r="B101" s="11" t="s">
        <v>26</v>
      </c>
      <c r="C101" s="16">
        <v>0</v>
      </c>
      <c r="D101" s="16">
        <v>0</v>
      </c>
      <c r="E101" s="16">
        <v>0</v>
      </c>
      <c r="F101" s="16">
        <v>0</v>
      </c>
      <c r="G101" s="16">
        <v>0</v>
      </c>
      <c r="H101" s="20">
        <f t="shared" si="14"/>
        <v>0</v>
      </c>
    </row>
    <row r="102" spans="2:8">
      <c r="B102" s="10" t="s">
        <v>27</v>
      </c>
      <c r="C102" s="19">
        <f>SUM(C103:C111)</f>
        <v>1000000</v>
      </c>
      <c r="D102" s="19">
        <f t="shared" ref="D102:G102" si="16">SUM(D103:D111)</f>
        <v>-1000000</v>
      </c>
      <c r="E102" s="19">
        <f t="shared" si="16"/>
        <v>0</v>
      </c>
      <c r="F102" s="19">
        <f t="shared" si="16"/>
        <v>0</v>
      </c>
      <c r="G102" s="19">
        <f t="shared" si="16"/>
        <v>0</v>
      </c>
      <c r="H102" s="19">
        <f t="shared" si="14"/>
        <v>0</v>
      </c>
    </row>
    <row r="103" spans="2:8">
      <c r="B103" s="11" t="s">
        <v>28</v>
      </c>
      <c r="C103" s="16">
        <v>0</v>
      </c>
      <c r="D103" s="16">
        <v>0</v>
      </c>
      <c r="E103" s="16">
        <v>0</v>
      </c>
      <c r="F103" s="16">
        <v>0</v>
      </c>
      <c r="G103" s="16">
        <v>0</v>
      </c>
      <c r="H103" s="20">
        <f t="shared" si="14"/>
        <v>0</v>
      </c>
    </row>
    <row r="104" spans="2:8">
      <c r="B104" s="11" t="s">
        <v>29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20">
        <f t="shared" si="14"/>
        <v>0</v>
      </c>
    </row>
    <row r="105" spans="2:8">
      <c r="B105" s="11" t="s">
        <v>30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20">
        <f t="shared" si="14"/>
        <v>0</v>
      </c>
    </row>
    <row r="106" spans="2:8">
      <c r="B106" s="11" t="s">
        <v>31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20">
        <f t="shared" si="14"/>
        <v>0</v>
      </c>
    </row>
    <row r="107" spans="2:8">
      <c r="B107" s="11" t="s">
        <v>32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  <c r="H107" s="20">
        <f t="shared" si="14"/>
        <v>0</v>
      </c>
    </row>
    <row r="108" spans="2:8">
      <c r="B108" s="11" t="s">
        <v>33</v>
      </c>
      <c r="C108" s="20">
        <v>1000000</v>
      </c>
      <c r="D108" s="20">
        <v>-1000000</v>
      </c>
      <c r="E108" s="20">
        <v>0</v>
      </c>
      <c r="F108" s="20">
        <v>0</v>
      </c>
      <c r="G108" s="20">
        <v>0</v>
      </c>
      <c r="H108" s="20">
        <f t="shared" si="14"/>
        <v>0</v>
      </c>
    </row>
    <row r="109" spans="2:8">
      <c r="B109" s="11" t="s">
        <v>34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  <c r="H109" s="20">
        <f t="shared" si="14"/>
        <v>0</v>
      </c>
    </row>
    <row r="110" spans="2:8">
      <c r="B110" s="11" t="s">
        <v>35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  <c r="H110" s="20">
        <f t="shared" si="14"/>
        <v>0</v>
      </c>
    </row>
    <row r="111" spans="2:8">
      <c r="B111" s="11" t="s">
        <v>36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20">
        <f t="shared" si="14"/>
        <v>0</v>
      </c>
    </row>
    <row r="112" spans="2:8">
      <c r="B112" s="10" t="s">
        <v>37</v>
      </c>
      <c r="C112" s="19">
        <f>SUM(C113:C121)</f>
        <v>0</v>
      </c>
      <c r="D112" s="19">
        <f t="shared" ref="D112:G112" si="17">SUM(D113:D121)</f>
        <v>0</v>
      </c>
      <c r="E112" s="19">
        <f t="shared" si="17"/>
        <v>0</v>
      </c>
      <c r="F112" s="19">
        <f t="shared" si="17"/>
        <v>0</v>
      </c>
      <c r="G112" s="19">
        <f t="shared" si="17"/>
        <v>0</v>
      </c>
      <c r="H112" s="19">
        <f t="shared" si="14"/>
        <v>0</v>
      </c>
    </row>
    <row r="113" spans="2:8">
      <c r="B113" s="11" t="s">
        <v>38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20">
        <f t="shared" si="14"/>
        <v>0</v>
      </c>
    </row>
    <row r="114" spans="2:8">
      <c r="B114" s="11" t="s">
        <v>39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20">
        <f t="shared" si="14"/>
        <v>0</v>
      </c>
    </row>
    <row r="115" spans="2:8">
      <c r="B115" s="11" t="s">
        <v>40</v>
      </c>
      <c r="C115" s="16">
        <v>0</v>
      </c>
      <c r="D115" s="16">
        <v>0</v>
      </c>
      <c r="E115" s="16">
        <v>0</v>
      </c>
      <c r="F115" s="16">
        <v>0</v>
      </c>
      <c r="G115" s="16">
        <v>0</v>
      </c>
      <c r="H115" s="20">
        <f t="shared" si="14"/>
        <v>0</v>
      </c>
    </row>
    <row r="116" spans="2:8">
      <c r="B116" s="11" t="s">
        <v>41</v>
      </c>
      <c r="C116" s="16">
        <v>0</v>
      </c>
      <c r="D116" s="16">
        <v>0</v>
      </c>
      <c r="E116" s="16">
        <v>0</v>
      </c>
      <c r="F116" s="16">
        <v>0</v>
      </c>
      <c r="G116" s="16">
        <v>0</v>
      </c>
      <c r="H116" s="20">
        <f t="shared" si="14"/>
        <v>0</v>
      </c>
    </row>
    <row r="117" spans="2:8">
      <c r="B117" s="11" t="s">
        <v>42</v>
      </c>
      <c r="C117" s="16">
        <v>0</v>
      </c>
      <c r="D117" s="16">
        <v>0</v>
      </c>
      <c r="E117" s="16">
        <v>0</v>
      </c>
      <c r="F117" s="16">
        <v>0</v>
      </c>
      <c r="G117" s="16">
        <v>0</v>
      </c>
      <c r="H117" s="20">
        <f t="shared" si="14"/>
        <v>0</v>
      </c>
    </row>
    <row r="118" spans="2:8">
      <c r="B118" s="11" t="s">
        <v>43</v>
      </c>
      <c r="C118" s="16">
        <v>0</v>
      </c>
      <c r="D118" s="16">
        <v>0</v>
      </c>
      <c r="E118" s="16">
        <v>0</v>
      </c>
      <c r="F118" s="16">
        <v>0</v>
      </c>
      <c r="G118" s="16">
        <v>0</v>
      </c>
      <c r="H118" s="20">
        <f t="shared" si="14"/>
        <v>0</v>
      </c>
    </row>
    <row r="119" spans="2:8">
      <c r="B119" s="11" t="s">
        <v>44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  <c r="H119" s="20">
        <f t="shared" si="14"/>
        <v>0</v>
      </c>
    </row>
    <row r="120" spans="2:8">
      <c r="B120" s="11" t="s">
        <v>45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20">
        <f t="shared" si="14"/>
        <v>0</v>
      </c>
    </row>
    <row r="121" spans="2:8">
      <c r="B121" s="11" t="s">
        <v>46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20">
        <f t="shared" si="14"/>
        <v>0</v>
      </c>
    </row>
    <row r="122" spans="2:8">
      <c r="B122" s="10" t="s">
        <v>47</v>
      </c>
      <c r="C122" s="19">
        <f>SUM(C123:C131)</f>
        <v>8000000</v>
      </c>
      <c r="D122" s="19">
        <f t="shared" ref="D122:G122" si="18">SUM(D123:D131)</f>
        <v>6608810.0700000003</v>
      </c>
      <c r="E122" s="19">
        <f t="shared" si="18"/>
        <v>14608810.07</v>
      </c>
      <c r="F122" s="19">
        <f t="shared" si="18"/>
        <v>3506756.44</v>
      </c>
      <c r="G122" s="19">
        <f t="shared" si="18"/>
        <v>3506756.44</v>
      </c>
      <c r="H122" s="19">
        <f t="shared" si="14"/>
        <v>11102053.630000001</v>
      </c>
    </row>
    <row r="123" spans="2:8">
      <c r="B123" s="11" t="s">
        <v>48</v>
      </c>
      <c r="C123" s="20">
        <v>0</v>
      </c>
      <c r="D123" s="20">
        <v>1290434.3500000001</v>
      </c>
      <c r="E123" s="20">
        <v>1290434.3500000001</v>
      </c>
      <c r="F123" s="20">
        <v>62921.88</v>
      </c>
      <c r="G123" s="20">
        <v>62921.88</v>
      </c>
      <c r="H123" s="20">
        <f t="shared" si="14"/>
        <v>1227512.4700000002</v>
      </c>
    </row>
    <row r="124" spans="2:8">
      <c r="B124" s="11" t="s">
        <v>49</v>
      </c>
      <c r="C124" s="20">
        <v>8000000</v>
      </c>
      <c r="D124" s="20">
        <v>-2914946.81</v>
      </c>
      <c r="E124" s="20">
        <v>5085053.1899999995</v>
      </c>
      <c r="F124" s="20">
        <v>0</v>
      </c>
      <c r="G124" s="20">
        <v>0</v>
      </c>
      <c r="H124" s="20">
        <f t="shared" si="14"/>
        <v>5085053.1899999995</v>
      </c>
    </row>
    <row r="125" spans="2:8">
      <c r="B125" s="11" t="s">
        <v>50</v>
      </c>
      <c r="C125" s="20">
        <v>0</v>
      </c>
      <c r="D125" s="20">
        <v>8012042.5300000003</v>
      </c>
      <c r="E125" s="20">
        <v>8012042.5300000003</v>
      </c>
      <c r="F125" s="20">
        <v>3385982.56</v>
      </c>
      <c r="G125" s="20">
        <v>3385982.56</v>
      </c>
      <c r="H125" s="20">
        <f t="shared" si="14"/>
        <v>4626059.9700000007</v>
      </c>
    </row>
    <row r="126" spans="2:8">
      <c r="B126" s="11" t="s">
        <v>51</v>
      </c>
      <c r="C126" s="20">
        <v>0</v>
      </c>
      <c r="D126" s="20">
        <v>0</v>
      </c>
      <c r="E126" s="20">
        <v>0</v>
      </c>
      <c r="F126" s="20">
        <v>0</v>
      </c>
      <c r="G126" s="20">
        <v>0</v>
      </c>
      <c r="H126" s="20">
        <f t="shared" si="14"/>
        <v>0</v>
      </c>
    </row>
    <row r="127" spans="2:8">
      <c r="B127" s="11" t="s">
        <v>52</v>
      </c>
      <c r="C127" s="20">
        <v>0</v>
      </c>
      <c r="D127" s="20">
        <v>0</v>
      </c>
      <c r="E127" s="20">
        <v>0</v>
      </c>
      <c r="F127" s="20">
        <v>0</v>
      </c>
      <c r="G127" s="20">
        <v>0</v>
      </c>
      <c r="H127" s="20">
        <f t="shared" si="14"/>
        <v>0</v>
      </c>
    </row>
    <row r="128" spans="2:8">
      <c r="B128" s="11" t="s">
        <v>53</v>
      </c>
      <c r="C128" s="20">
        <v>0</v>
      </c>
      <c r="D128" s="20">
        <v>221280</v>
      </c>
      <c r="E128" s="20">
        <v>221280</v>
      </c>
      <c r="F128" s="20">
        <v>57852</v>
      </c>
      <c r="G128" s="20">
        <v>57852</v>
      </c>
      <c r="H128" s="20">
        <f t="shared" si="14"/>
        <v>163428</v>
      </c>
    </row>
    <row r="129" spans="2:8">
      <c r="B129" s="11" t="s">
        <v>54</v>
      </c>
      <c r="C129" s="20">
        <v>0</v>
      </c>
      <c r="D129" s="20">
        <v>0</v>
      </c>
      <c r="E129" s="20">
        <v>0</v>
      </c>
      <c r="F129" s="20">
        <v>0</v>
      </c>
      <c r="G129" s="20">
        <v>0</v>
      </c>
      <c r="H129" s="20">
        <f t="shared" si="14"/>
        <v>0</v>
      </c>
    </row>
    <row r="130" spans="2:8">
      <c r="B130" s="11" t="s">
        <v>55</v>
      </c>
      <c r="C130" s="20"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f t="shared" si="14"/>
        <v>0</v>
      </c>
    </row>
    <row r="131" spans="2:8">
      <c r="B131" s="11" t="s">
        <v>56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f t="shared" si="14"/>
        <v>0</v>
      </c>
    </row>
    <row r="132" spans="2:8">
      <c r="B132" s="10" t="s">
        <v>57</v>
      </c>
      <c r="C132" s="19">
        <f>SUM(C133:C135)</f>
        <v>310692020</v>
      </c>
      <c r="D132" s="19">
        <f t="shared" ref="D132:G132" si="19">SUM(D133:D135)</f>
        <v>85303790.849999994</v>
      </c>
      <c r="E132" s="19">
        <f t="shared" si="19"/>
        <v>395995810.85000002</v>
      </c>
      <c r="F132" s="19">
        <f t="shared" si="19"/>
        <v>65005880.109999999</v>
      </c>
      <c r="G132" s="19">
        <f t="shared" si="19"/>
        <v>62810476.620000005</v>
      </c>
      <c r="H132" s="19">
        <f t="shared" si="14"/>
        <v>330989930.74000001</v>
      </c>
    </row>
    <row r="133" spans="2:8">
      <c r="B133" s="11" t="s">
        <v>58</v>
      </c>
      <c r="C133" s="20"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f t="shared" si="14"/>
        <v>0</v>
      </c>
    </row>
    <row r="134" spans="2:8">
      <c r="B134" s="11" t="s">
        <v>59</v>
      </c>
      <c r="C134" s="20">
        <v>310692020</v>
      </c>
      <c r="D134" s="20">
        <v>85303790.849999994</v>
      </c>
      <c r="E134" s="20">
        <v>395995810.85000002</v>
      </c>
      <c r="F134" s="20">
        <v>65005880.109999999</v>
      </c>
      <c r="G134" s="20">
        <v>62810476.620000005</v>
      </c>
      <c r="H134" s="20">
        <f t="shared" si="14"/>
        <v>330989930.74000001</v>
      </c>
    </row>
    <row r="135" spans="2:8">
      <c r="B135" s="11" t="s">
        <v>60</v>
      </c>
      <c r="C135" s="20"/>
      <c r="D135" s="20"/>
      <c r="E135" s="20"/>
      <c r="F135" s="20"/>
      <c r="G135" s="20"/>
      <c r="H135" s="20">
        <f t="shared" si="14"/>
        <v>0</v>
      </c>
    </row>
    <row r="136" spans="2:8">
      <c r="B136" s="10" t="s">
        <v>61</v>
      </c>
      <c r="C136" s="19">
        <f>SUM(C137:C144)</f>
        <v>0</v>
      </c>
      <c r="D136" s="19">
        <f t="shared" ref="D136:G136" si="20">SUM(D137:D144)</f>
        <v>0</v>
      </c>
      <c r="E136" s="19">
        <f t="shared" si="20"/>
        <v>0</v>
      </c>
      <c r="F136" s="19">
        <f t="shared" si="20"/>
        <v>0</v>
      </c>
      <c r="G136" s="19">
        <f t="shared" si="20"/>
        <v>0</v>
      </c>
      <c r="H136" s="19">
        <f t="shared" si="14"/>
        <v>0</v>
      </c>
    </row>
    <row r="137" spans="2:8">
      <c r="B137" s="11" t="s">
        <v>62</v>
      </c>
      <c r="C137" s="20">
        <v>0</v>
      </c>
      <c r="D137" s="20">
        <v>0</v>
      </c>
      <c r="E137" s="20">
        <v>0</v>
      </c>
      <c r="F137" s="20">
        <v>0</v>
      </c>
      <c r="G137" s="20">
        <v>0</v>
      </c>
      <c r="H137" s="20">
        <f t="shared" si="14"/>
        <v>0</v>
      </c>
    </row>
    <row r="138" spans="2:8">
      <c r="B138" s="11" t="s">
        <v>63</v>
      </c>
      <c r="C138" s="20">
        <v>0</v>
      </c>
      <c r="D138" s="20">
        <v>0</v>
      </c>
      <c r="E138" s="20">
        <v>0</v>
      </c>
      <c r="F138" s="20">
        <v>0</v>
      </c>
      <c r="G138" s="20">
        <v>0</v>
      </c>
      <c r="H138" s="20">
        <f t="shared" si="14"/>
        <v>0</v>
      </c>
    </row>
    <row r="139" spans="2:8">
      <c r="B139" s="11" t="s">
        <v>64</v>
      </c>
      <c r="C139" s="20">
        <v>0</v>
      </c>
      <c r="D139" s="20">
        <v>0</v>
      </c>
      <c r="E139" s="20">
        <v>0</v>
      </c>
      <c r="F139" s="20">
        <v>0</v>
      </c>
      <c r="G139" s="20">
        <v>0</v>
      </c>
      <c r="H139" s="20">
        <f t="shared" si="14"/>
        <v>0</v>
      </c>
    </row>
    <row r="140" spans="2:8">
      <c r="B140" s="11" t="s">
        <v>65</v>
      </c>
      <c r="C140" s="20">
        <v>0</v>
      </c>
      <c r="D140" s="20">
        <v>0</v>
      </c>
      <c r="E140" s="20">
        <v>0</v>
      </c>
      <c r="F140" s="20">
        <v>0</v>
      </c>
      <c r="G140" s="20">
        <v>0</v>
      </c>
      <c r="H140" s="20">
        <f t="shared" si="14"/>
        <v>0</v>
      </c>
    </row>
    <row r="141" spans="2:8">
      <c r="B141" s="11" t="s">
        <v>66</v>
      </c>
      <c r="C141" s="20">
        <v>0</v>
      </c>
      <c r="D141" s="20">
        <v>0</v>
      </c>
      <c r="E141" s="20">
        <v>0</v>
      </c>
      <c r="F141" s="20">
        <v>0</v>
      </c>
      <c r="G141" s="20">
        <v>0</v>
      </c>
      <c r="H141" s="20">
        <f t="shared" si="14"/>
        <v>0</v>
      </c>
    </row>
    <row r="142" spans="2:8">
      <c r="B142" s="11" t="s">
        <v>67</v>
      </c>
      <c r="C142" s="20"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f t="shared" si="14"/>
        <v>0</v>
      </c>
    </row>
    <row r="143" spans="2:8">
      <c r="B143" s="11" t="s">
        <v>68</v>
      </c>
      <c r="C143" s="20">
        <v>0</v>
      </c>
      <c r="D143" s="20">
        <v>0</v>
      </c>
      <c r="E143" s="20">
        <v>0</v>
      </c>
      <c r="F143" s="20">
        <v>0</v>
      </c>
      <c r="G143" s="20">
        <v>0</v>
      </c>
      <c r="H143" s="20">
        <f t="shared" si="14"/>
        <v>0</v>
      </c>
    </row>
    <row r="144" spans="2:8">
      <c r="B144" s="11" t="s">
        <v>69</v>
      </c>
      <c r="C144" s="20">
        <v>0</v>
      </c>
      <c r="D144" s="20">
        <v>0</v>
      </c>
      <c r="E144" s="20">
        <v>0</v>
      </c>
      <c r="F144" s="20">
        <v>0</v>
      </c>
      <c r="G144" s="20">
        <v>0</v>
      </c>
      <c r="H144" s="20">
        <f t="shared" si="14"/>
        <v>0</v>
      </c>
    </row>
    <row r="145" spans="2:8">
      <c r="B145" s="10" t="s">
        <v>70</v>
      </c>
      <c r="C145" s="19">
        <f>SUM(C146:C148)</f>
        <v>0</v>
      </c>
      <c r="D145" s="19">
        <f t="shared" ref="D145:G145" si="21">SUM(D146:D148)</f>
        <v>0</v>
      </c>
      <c r="E145" s="19">
        <f t="shared" si="21"/>
        <v>0</v>
      </c>
      <c r="F145" s="19">
        <f t="shared" si="21"/>
        <v>0</v>
      </c>
      <c r="G145" s="19">
        <f t="shared" si="21"/>
        <v>0</v>
      </c>
      <c r="H145" s="19">
        <f t="shared" si="14"/>
        <v>0</v>
      </c>
    </row>
    <row r="146" spans="2:8">
      <c r="B146" s="11" t="s">
        <v>71</v>
      </c>
      <c r="C146" s="20">
        <v>0</v>
      </c>
      <c r="D146" s="20">
        <v>0</v>
      </c>
      <c r="E146" s="20">
        <v>0</v>
      </c>
      <c r="F146" s="20">
        <v>0</v>
      </c>
      <c r="G146" s="20">
        <v>0</v>
      </c>
      <c r="H146" s="20">
        <f t="shared" si="14"/>
        <v>0</v>
      </c>
    </row>
    <row r="147" spans="2:8">
      <c r="B147" s="11" t="s">
        <v>72</v>
      </c>
      <c r="C147" s="20">
        <v>0</v>
      </c>
      <c r="D147" s="20">
        <v>0</v>
      </c>
      <c r="E147" s="20">
        <v>0</v>
      </c>
      <c r="F147" s="20">
        <v>0</v>
      </c>
      <c r="G147" s="20">
        <v>0</v>
      </c>
      <c r="H147" s="20">
        <f t="shared" si="14"/>
        <v>0</v>
      </c>
    </row>
    <row r="148" spans="2:8">
      <c r="B148" s="11" t="s">
        <v>73</v>
      </c>
      <c r="C148" s="20"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f t="shared" si="14"/>
        <v>0</v>
      </c>
    </row>
    <row r="149" spans="2:8">
      <c r="B149" s="10" t="s">
        <v>74</v>
      </c>
      <c r="C149" s="19">
        <f>SUM(C150:C156)</f>
        <v>0</v>
      </c>
      <c r="D149" s="19">
        <f t="shared" ref="D149:G149" si="22">SUM(D150:D156)</f>
        <v>0</v>
      </c>
      <c r="E149" s="19">
        <f t="shared" si="22"/>
        <v>0</v>
      </c>
      <c r="F149" s="19">
        <f t="shared" si="22"/>
        <v>0</v>
      </c>
      <c r="G149" s="19">
        <f t="shared" si="22"/>
        <v>0</v>
      </c>
      <c r="H149" s="19">
        <f t="shared" ref="H149:H156" si="23">E149-F149</f>
        <v>0</v>
      </c>
    </row>
    <row r="150" spans="2:8">
      <c r="B150" s="11" t="s">
        <v>75</v>
      </c>
      <c r="C150" s="20"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f t="shared" si="23"/>
        <v>0</v>
      </c>
    </row>
    <row r="151" spans="2:8">
      <c r="B151" s="11" t="s">
        <v>76</v>
      </c>
      <c r="C151" s="20">
        <v>0</v>
      </c>
      <c r="D151" s="20">
        <v>0</v>
      </c>
      <c r="E151" s="20">
        <v>0</v>
      </c>
      <c r="F151" s="20">
        <v>0</v>
      </c>
      <c r="G151" s="20">
        <v>0</v>
      </c>
      <c r="H151" s="20">
        <f t="shared" si="23"/>
        <v>0</v>
      </c>
    </row>
    <row r="152" spans="2:8">
      <c r="B152" s="11" t="s">
        <v>77</v>
      </c>
      <c r="C152" s="20">
        <v>0</v>
      </c>
      <c r="D152" s="20">
        <v>0</v>
      </c>
      <c r="E152" s="20">
        <v>0</v>
      </c>
      <c r="F152" s="20">
        <v>0</v>
      </c>
      <c r="G152" s="20">
        <v>0</v>
      </c>
      <c r="H152" s="20">
        <f t="shared" si="23"/>
        <v>0</v>
      </c>
    </row>
    <row r="153" spans="2:8">
      <c r="B153" s="11" t="s">
        <v>78</v>
      </c>
      <c r="C153" s="20">
        <v>0</v>
      </c>
      <c r="D153" s="20">
        <v>0</v>
      </c>
      <c r="E153" s="20">
        <v>0</v>
      </c>
      <c r="F153" s="20">
        <v>0</v>
      </c>
      <c r="G153" s="20">
        <v>0</v>
      </c>
      <c r="H153" s="20">
        <f t="shared" si="23"/>
        <v>0</v>
      </c>
    </row>
    <row r="154" spans="2:8">
      <c r="B154" s="11" t="s">
        <v>79</v>
      </c>
      <c r="C154" s="20">
        <v>0</v>
      </c>
      <c r="D154" s="20">
        <v>0</v>
      </c>
      <c r="E154" s="20">
        <v>0</v>
      </c>
      <c r="F154" s="20">
        <v>0</v>
      </c>
      <c r="G154" s="20">
        <v>0</v>
      </c>
      <c r="H154" s="20">
        <f t="shared" si="23"/>
        <v>0</v>
      </c>
    </row>
    <row r="155" spans="2:8">
      <c r="B155" s="11" t="s">
        <v>80</v>
      </c>
      <c r="C155" s="20">
        <v>0</v>
      </c>
      <c r="D155" s="20">
        <v>0</v>
      </c>
      <c r="E155" s="20">
        <v>0</v>
      </c>
      <c r="F155" s="20">
        <v>0</v>
      </c>
      <c r="G155" s="20">
        <v>0</v>
      </c>
      <c r="H155" s="20">
        <f t="shared" si="23"/>
        <v>0</v>
      </c>
    </row>
    <row r="156" spans="2:8">
      <c r="B156" s="11" t="s">
        <v>81</v>
      </c>
      <c r="C156" s="20">
        <v>0</v>
      </c>
      <c r="D156" s="20">
        <v>0</v>
      </c>
      <c r="E156" s="20">
        <v>0</v>
      </c>
      <c r="F156" s="20">
        <v>0</v>
      </c>
      <c r="G156" s="20">
        <v>0</v>
      </c>
      <c r="H156" s="20">
        <f t="shared" si="23"/>
        <v>0</v>
      </c>
    </row>
    <row r="157" spans="2:8" ht="5.0999999999999996" customHeight="1">
      <c r="B157" s="10"/>
      <c r="C157" s="20"/>
      <c r="D157" s="20"/>
      <c r="E157" s="20"/>
      <c r="F157" s="20"/>
      <c r="G157" s="20"/>
      <c r="H157" s="20"/>
    </row>
    <row r="158" spans="2:8">
      <c r="B158" s="9" t="s">
        <v>83</v>
      </c>
      <c r="C158" s="19">
        <f t="shared" ref="C158:H158" si="24">C8+C83</f>
        <v>387964750.49000001</v>
      </c>
      <c r="D158" s="19">
        <f t="shared" si="24"/>
        <v>140546640.36999997</v>
      </c>
      <c r="E158" s="19">
        <f t="shared" si="24"/>
        <v>528511390.86000001</v>
      </c>
      <c r="F158" s="19">
        <f t="shared" si="24"/>
        <v>110867639.09999999</v>
      </c>
      <c r="G158" s="19">
        <f t="shared" si="24"/>
        <v>108465618.64</v>
      </c>
      <c r="H158" s="19">
        <f t="shared" si="24"/>
        <v>417643751.75999999</v>
      </c>
    </row>
    <row r="159" spans="2:8" ht="5.0999999999999996" customHeight="1">
      <c r="B159" s="12"/>
      <c r="C159" s="21"/>
      <c r="D159" s="21"/>
      <c r="E159" s="21"/>
      <c r="F159" s="21"/>
      <c r="G159" s="21"/>
      <c r="H159" s="21"/>
    </row>
  </sheetData>
  <sheetProtection password="D612" sheet="1" objects="1" scenarios="1"/>
  <mergeCells count="2">
    <mergeCell ref="B5:H5"/>
    <mergeCell ref="C6:G6"/>
  </mergeCells>
  <pageMargins left="0.7" right="0.7" top="0.75" bottom="0.75" header="0.3" footer="0.3"/>
  <pageSetup scale="51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F6a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Magda Karina Cádena Hernández</cp:lastModifiedBy>
  <cp:lastPrinted>2017-07-17T16:37:56Z</cp:lastPrinted>
  <dcterms:created xsi:type="dcterms:W3CDTF">2017-01-11T17:22:36Z</dcterms:created>
  <dcterms:modified xsi:type="dcterms:W3CDTF">2017-11-22T21:16:16Z</dcterms:modified>
</cp:coreProperties>
</file>